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ITULO V\3ER TRIMESTRE 2020\"/>
    </mc:Choice>
  </mc:AlternateContent>
  <bookViews>
    <workbookView xWindow="0" yWindow="0" windowWidth="7470" windowHeight="7620" firstSheet="1" activeTab="4"/>
  </bookViews>
  <sheets>
    <sheet name="FAISM 2018" sheetId="7" r:id="rId1"/>
    <sheet name="FAISM 2019" sheetId="8" r:id="rId2"/>
    <sheet name="FAISM 2020 PROYECTOS" sheetId="9" r:id="rId3"/>
    <sheet name="FAISM 2020 FINANCIERO" sheetId="5" r:id="rId4"/>
    <sheet name="FORTAMUN 2020" sheetId="6" r:id="rId5"/>
  </sheets>
  <externalReferences>
    <externalReference r:id="rId6"/>
    <externalReference r:id="rId7"/>
  </externalReferences>
  <definedNames>
    <definedName name="_xlnm.Print_Area" localSheetId="2">'FAISM 2020 PROYECTOS'!$A$1:$P$82</definedName>
    <definedName name="_xlnm.Print_Area" localSheetId="4">'FORTAMUN 2020'!$A$1:$U$36</definedName>
    <definedName name="cicloRecurso" localSheetId="0">[2]Hoja2!$A$2:$A$9</definedName>
    <definedName name="cicloRecurso" localSheetId="1">[2]Hoja2!$A$2:$A$9</definedName>
    <definedName name="cicloRecurso" localSheetId="3">[1]Hoja2!$A$2:$A$9</definedName>
    <definedName name="cicloRecurso" localSheetId="2">[2]Hoja2!$A$2:$A$9</definedName>
    <definedName name="cicloRecurso" localSheetId="4">[1]Hoja2!$A$2:$A$9</definedName>
  </definedNames>
  <calcPr calcId="162913"/>
</workbook>
</file>

<file path=xl/calcChain.xml><?xml version="1.0" encoding="utf-8"?>
<calcChain xmlns="http://schemas.openxmlformats.org/spreadsheetml/2006/main">
  <c r="B12" i="9" l="1"/>
  <c r="B13" i="9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G72" i="9"/>
  <c r="H72" i="9"/>
  <c r="I72" i="9"/>
  <c r="J72" i="9"/>
  <c r="K72" i="9"/>
  <c r="L72" i="9"/>
  <c r="B12" i="8" l="1"/>
  <c r="B13" i="8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G37" i="8"/>
  <c r="H37" i="8"/>
  <c r="I37" i="8"/>
  <c r="J37" i="8"/>
  <c r="K37" i="8"/>
  <c r="L37" i="8"/>
  <c r="G33" i="7" l="1"/>
  <c r="H33" i="7"/>
  <c r="I33" i="7"/>
  <c r="J33" i="7"/>
  <c r="K33" i="7"/>
  <c r="L33" i="7"/>
  <c r="S13" i="6" l="1"/>
  <c r="T13" i="6"/>
  <c r="S14" i="6"/>
  <c r="T14" i="6"/>
  <c r="S15" i="6"/>
  <c r="T15" i="6"/>
  <c r="S16" i="6"/>
  <c r="T16" i="6"/>
  <c r="S17" i="6"/>
  <c r="T17" i="6"/>
  <c r="S18" i="6"/>
  <c r="T18" i="6"/>
  <c r="S19" i="6"/>
  <c r="T19" i="6"/>
  <c r="S20" i="6"/>
  <c r="T20" i="6"/>
  <c r="S21" i="6"/>
  <c r="T21" i="6"/>
  <c r="S22" i="6"/>
  <c r="T22" i="6"/>
  <c r="S23" i="6"/>
  <c r="T23" i="6"/>
  <c r="S24" i="6"/>
  <c r="T24" i="6"/>
  <c r="S25" i="6"/>
  <c r="T25" i="6"/>
  <c r="S26" i="6"/>
  <c r="T26" i="6"/>
  <c r="S27" i="6"/>
  <c r="T27" i="6"/>
  <c r="S28" i="6"/>
  <c r="T28" i="6"/>
  <c r="S29" i="6"/>
  <c r="T29" i="6"/>
  <c r="S30" i="6"/>
  <c r="T30" i="6"/>
  <c r="L31" i="6"/>
  <c r="M31" i="6"/>
  <c r="N31" i="6"/>
  <c r="O31" i="6"/>
  <c r="P31" i="6"/>
  <c r="Q31" i="6"/>
  <c r="R31" i="6"/>
  <c r="S31" i="6" l="1"/>
  <c r="T17" i="5"/>
  <c r="T16" i="5"/>
  <c r="R20" i="5" l="1"/>
  <c r="S17" i="5"/>
  <c r="S16" i="5"/>
  <c r="S15" i="5"/>
  <c r="S14" i="5"/>
  <c r="Q20" i="5"/>
  <c r="P20" i="5"/>
  <c r="O20" i="5"/>
  <c r="N20" i="5"/>
  <c r="M20" i="5"/>
  <c r="L20" i="5"/>
  <c r="S20" i="5" l="1"/>
</calcChain>
</file>

<file path=xl/sharedStrings.xml><?xml version="1.0" encoding="utf-8"?>
<sst xmlns="http://schemas.openxmlformats.org/spreadsheetml/2006/main" count="831" uniqueCount="415">
  <si>
    <t>MUNICIPIO</t>
  </si>
  <si>
    <t>FONDO</t>
  </si>
  <si>
    <t>EJERCICIO</t>
  </si>
  <si>
    <t>Aprobado</t>
  </si>
  <si>
    <t>Modificado</t>
  </si>
  <si>
    <t>Recaudado (Ministrado)</t>
  </si>
  <si>
    <t>Comprometido</t>
  </si>
  <si>
    <t>Devengado</t>
  </si>
  <si>
    <t xml:space="preserve">Ejercido </t>
  </si>
  <si>
    <t>Pagado</t>
  </si>
  <si>
    <t>Observaciones</t>
  </si>
  <si>
    <t>Avance (%)</t>
  </si>
  <si>
    <t>ELABORA</t>
  </si>
  <si>
    <t>AUTORIZA</t>
  </si>
  <si>
    <t>NOMBRE:</t>
  </si>
  <si>
    <t>FRANCISCO I. MADERO</t>
  </si>
  <si>
    <t xml:space="preserve"> </t>
  </si>
  <si>
    <t>TESORERO MUNICIPAL</t>
  </si>
  <si>
    <t>NIVEL FINANCIERO</t>
  </si>
  <si>
    <t>FAISM</t>
  </si>
  <si>
    <t>ENTIDAD</t>
  </si>
  <si>
    <t>ESTATUS AVANCE</t>
  </si>
  <si>
    <t>TIPO DE RECURSO</t>
  </si>
  <si>
    <t>PROGRAMA</t>
  </si>
  <si>
    <t>DESCRIPCION</t>
  </si>
  <si>
    <t>RENDIMIENTO FINANCIERO</t>
  </si>
  <si>
    <t>TIPO DE GASTO</t>
  </si>
  <si>
    <t>PARTIDA GENERICA</t>
  </si>
  <si>
    <t>REVISION ENTIDAD</t>
  </si>
  <si>
    <t>CICLO DEL RECURSO</t>
  </si>
  <si>
    <t>2.- APORTACIONES FEDERALES</t>
  </si>
  <si>
    <t>I004</t>
  </si>
  <si>
    <t>2.- GASTO DE INVERSION</t>
  </si>
  <si>
    <t>Por Pagar</t>
  </si>
  <si>
    <t>Fondos</t>
  </si>
  <si>
    <t>Partidas</t>
  </si>
  <si>
    <t>Avance Financiero</t>
  </si>
  <si>
    <t>L.A.E. JOSE EMMANUEL MEJIA HERNANDEZ</t>
  </si>
  <si>
    <t>CARGO:  ENCARGADA DE CAPTURA SRFT</t>
  </si>
  <si>
    <t>CARGO</t>
  </si>
  <si>
    <t>NOMBRE:  L.C. IMELDA GACHUZ CANDELARIA</t>
  </si>
  <si>
    <t>612 - Edificacion no habitacional</t>
  </si>
  <si>
    <t>614 - Division de terrenos y construccion de obras de urbanizacion</t>
  </si>
  <si>
    <t>615 - Construccion de vias de comunicación</t>
  </si>
  <si>
    <t>611 - Edificacion habitacional</t>
  </si>
  <si>
    <t>FAIS MUNICIPAL</t>
  </si>
  <si>
    <t>HIDALGO</t>
  </si>
  <si>
    <t>tercer  Trimestre  2020</t>
  </si>
  <si>
    <t>CARGO: TESORERA MUNICIPAL</t>
  </si>
  <si>
    <t xml:space="preserve">CARGO: ENCARGADA DE CAPTURA </t>
  </si>
  <si>
    <t>NOMBRE: L.C. QUENDI CECILIA VALENCIA MAJANO</t>
  </si>
  <si>
    <t>TOTALES</t>
  </si>
  <si>
    <t>2.- Gasto de Inversion</t>
  </si>
  <si>
    <t>FORTAMUN</t>
  </si>
  <si>
    <t>I005</t>
  </si>
  <si>
    <t>2.- PARTIDA GENERICA</t>
  </si>
  <si>
    <t>563 - Maquinaria y Equipo de construccion</t>
  </si>
  <si>
    <t>441 - Ayudas Sociales a Personas</t>
  </si>
  <si>
    <t>1.- Gasto Corriente</t>
  </si>
  <si>
    <t>541 - vehiculos y equipo de transporte</t>
  </si>
  <si>
    <t>351 conservacion y mantenimiento menor de inmuebles</t>
  </si>
  <si>
    <t>392 - Impuestos y derechos</t>
  </si>
  <si>
    <t>341 - Servicios financieros y bancarios</t>
  </si>
  <si>
    <t>311 - Energía eléctrica</t>
  </si>
  <si>
    <t>271 vestuario y uniformes</t>
  </si>
  <si>
    <t>261 - Combustibles, lubricantes y aditivos</t>
  </si>
  <si>
    <t>246 - Material electrico y electronico</t>
  </si>
  <si>
    <t>159 - Otras prestaciones sociales y económicas</t>
  </si>
  <si>
    <t>154 - Prestaciones contractuales</t>
  </si>
  <si>
    <t>151 - Cuotas para el fondo de ahorro y fondo de trabajo</t>
  </si>
  <si>
    <t>134 - Compensaciones</t>
  </si>
  <si>
    <t>132 - Primas de vacaciones, dominical y gratificación de fin de año</t>
  </si>
  <si>
    <t>131 - Primas por años de servicios efectivos prestados</t>
  </si>
  <si>
    <t>113 - Sueldos base al personal permanente</t>
  </si>
  <si>
    <t>1.- PROGRAMA PRESUPUESTARIO</t>
  </si>
  <si>
    <t>Obs.</t>
  </si>
  <si>
    <r>
      <t xml:space="preserve">EJERCICIO:  </t>
    </r>
    <r>
      <rPr>
        <b/>
        <sz val="16"/>
        <rFont val="Gotham Bold"/>
      </rPr>
      <t>2020</t>
    </r>
  </si>
  <si>
    <r>
      <t xml:space="preserve">FONDO: </t>
    </r>
    <r>
      <rPr>
        <b/>
        <sz val="16"/>
        <rFont val="Gotham Bold"/>
      </rPr>
      <t>FORTAMUN</t>
    </r>
  </si>
  <si>
    <r>
      <t xml:space="preserve">MUNICIPIO:  </t>
    </r>
    <r>
      <rPr>
        <b/>
        <sz val="16"/>
        <rFont val="Gotham Bold"/>
      </rPr>
      <t>FRANCISCO I. MADERO</t>
    </r>
  </si>
  <si>
    <t>Tercer  Trimestre  2020</t>
  </si>
  <si>
    <t xml:space="preserve">  </t>
  </si>
  <si>
    <t>TESORERA MUNICIPAL</t>
  </si>
  <si>
    <t>CARGO:</t>
  </si>
  <si>
    <t>CARGO:   ENCARGADA DE R.F.T.</t>
  </si>
  <si>
    <t>L.C. QUENDI CECILIA VALENCIA  MAJANO</t>
  </si>
  <si>
    <t>NOMBRE: L.C. IMELDA GACHUZ  CANDELARIA</t>
  </si>
  <si>
    <t xml:space="preserve">TOTAL </t>
  </si>
  <si>
    <t>TOTAL DE PROYECTOS</t>
  </si>
  <si>
    <t>Metros lineales</t>
  </si>
  <si>
    <t>AMPL. DE RED DE DRENAJE SANITARIO EN CALLE ANGEL VARGAS 141549</t>
  </si>
  <si>
    <t>HID180301383798</t>
  </si>
  <si>
    <t>piezas</t>
  </si>
  <si>
    <t>AMPL. DE RED DE ENERGIA ELECTRICA EN CALLE DESAGUE NORTE COL. LOS CHAVARRIAS</t>
  </si>
  <si>
    <t>HID180301383792</t>
  </si>
  <si>
    <t>Metros cuadrados</t>
  </si>
  <si>
    <t>CONSTR. DE PAV. HIDRAULICA EN CALLES DESAGUE SUR Y AMADO NERVO 140219</t>
  </si>
  <si>
    <t>HID180301383791</t>
  </si>
  <si>
    <t>AMPL. DE RED DE AGUA POTABLE EN CALLE MORELOS  77989</t>
  </si>
  <si>
    <t>HID180301383781</t>
  </si>
  <si>
    <t>AMPL. DE RED DE DREN. SAN. EN CALLEJON PEDRO ANGELES 142496</t>
  </si>
  <si>
    <t>HID180301300685</t>
  </si>
  <si>
    <t>AMPL. DE RED DE DRENAJE SANITARIO EN CALLE BENITO JUAREZ 142031</t>
  </si>
  <si>
    <t>HID180301300529</t>
  </si>
  <si>
    <t>AMPL. DE RED DE AGUA POTABLE EN CALLEJON EMILIANO ZAPATA 141368</t>
  </si>
  <si>
    <t>HID180301300309</t>
  </si>
  <si>
    <t>AMPL. DE RED DE AGUA POTABLE EN CERRADA LUIS DONALDO COLOSIO ( LA MORA ) 140883</t>
  </si>
  <si>
    <t>HID180301300145</t>
  </si>
  <si>
    <t>AMPL. DE RED DE DRENAJE SANITARIO EN CALLE EMILIANO ZAPATA ( PARTE ALTA) 140837</t>
  </si>
  <si>
    <t>HID180301300131</t>
  </si>
  <si>
    <t>AMPL. DE RED DE DRENAJE SANITARIO EN BARRIO LOS SERRANOS 140661</t>
  </si>
  <si>
    <t>HID180301300087</t>
  </si>
  <si>
    <t>AMPL. DE RED DE DRENAJE SANITARIO EN BO. LOS AGUILARES 140604</t>
  </si>
  <si>
    <t>HID180301300079</t>
  </si>
  <si>
    <t>AMPL. DE RED DE ENERGIA ELECTRICA EN MZA. VIVIENDAS EL BRAVO 140364</t>
  </si>
  <si>
    <t>HID180301300063</t>
  </si>
  <si>
    <t>AMPL. DE RED DE ENERGIA ELECTRICA EN CALLE CIPRES 140142</t>
  </si>
  <si>
    <t>HID180301300047</t>
  </si>
  <si>
    <t>AMPL. DE RED DE DRENAJE SANITARIO EN CERRADA YAYO MERA 139978</t>
  </si>
  <si>
    <t>HID180301300038</t>
  </si>
  <si>
    <t>AMPL. DE RED DE ENERGIA ELECTRICA EN CDA. POLO MERA 139835</t>
  </si>
  <si>
    <t>HID180301300030</t>
  </si>
  <si>
    <t>AMPL. DE RED DE AGUA POTABLE EN CERRADA CHENCHA CONTRERAS 133044</t>
  </si>
  <si>
    <t>HID180301299927</t>
  </si>
  <si>
    <t>AMPL. DE RED DE ENERGIA ELECTRICA EN CALLE LOS PINOS 132330</t>
  </si>
  <si>
    <t>HID180301299923</t>
  </si>
  <si>
    <t>MEJORAMIENTO DE RED DE ENERGIA ELECTRICA EN AV. TEPATEPEC CDA. GERVIC, CDA. LOS PERCASTEGUI  Y CDA. EMI. ZAPATA132164</t>
  </si>
  <si>
    <t>HID180301299918</t>
  </si>
  <si>
    <t>AMPL. DE RED DE ENERGIA ELECTRICA EN BARRIO EL BATEY COL. LOS CHAVARRIAS 131668</t>
  </si>
  <si>
    <t>HID180301299908</t>
  </si>
  <si>
    <t>AMPL. DE RED DE DRENAJE SANITARIO EN CALLE ZAPOTE 78205</t>
  </si>
  <si>
    <t>HID180301299013</t>
  </si>
  <si>
    <t>AMPL. DE RED DE DRENAJE SANITARIO EN CALLE MORELOS 78026</t>
  </si>
  <si>
    <t>HID180301299010</t>
  </si>
  <si>
    <t>AMPL. DE RED DE AGUA POTABLE EN CERRADA LOS PERCASTEGUI  77901</t>
  </si>
  <si>
    <t>HID180301299005</t>
  </si>
  <si>
    <t>ESTATUS</t>
  </si>
  <si>
    <t>Acumulado</t>
  </si>
  <si>
    <t>Unidad de Medida</t>
  </si>
  <si>
    <t>Ciclo del Recurso</t>
  </si>
  <si>
    <t>numero</t>
  </si>
  <si>
    <t>Nombre</t>
  </si>
  <si>
    <t>Clave</t>
  </si>
  <si>
    <t>Avance físico</t>
  </si>
  <si>
    <t>Monto del recurso presupuestario</t>
  </si>
  <si>
    <t>DETALLE DEL PROYECTO</t>
  </si>
  <si>
    <t>Tercer Trimestre  2020</t>
  </si>
  <si>
    <t>REGISTRO POR PROYECTO</t>
  </si>
  <si>
    <t>CARGO: ENCARGADA DE CAPTURA</t>
  </si>
  <si>
    <t>L.C. QUENDI CECILIA VALENCIA MAJANO</t>
  </si>
  <si>
    <t xml:space="preserve">AMPLIACIÓN DE RED DE DRENAJE SANITARIO EN CALLE INDEPENDENCIA - </t>
  </si>
  <si>
    <t>HID190401612931</t>
  </si>
  <si>
    <t>43372</t>
  </si>
  <si>
    <t>AMPLIACIÓN DE RED DE DRENAJE SANITARIO EN CALLE QUINTANA ROO - 43372</t>
  </si>
  <si>
    <t>HID190201531316</t>
  </si>
  <si>
    <t>43318</t>
  </si>
  <si>
    <t>AMPLIACIÓN DE RED DE DRENAJE SANITARIO EN CERRADA SINALOA - 43318</t>
  </si>
  <si>
    <t>HID190201531306</t>
  </si>
  <si>
    <t>Otros</t>
  </si>
  <si>
    <t>44249</t>
  </si>
  <si>
    <t>AMPLIACIÓN DE RED DE ENERGÍA ELÉCTRICA EN CALLE VICENTE GUERRERO - 44249</t>
  </si>
  <si>
    <t>HID190201531653</t>
  </si>
  <si>
    <t>43757</t>
  </si>
  <si>
    <t>AMPLIACIÓN DE RED DE ENERGÍA ELÉCTRICA EN CALLE MANUEL DOBLADO - 43757</t>
  </si>
  <si>
    <t>HID190201531476</t>
  </si>
  <si>
    <t>43610</t>
  </si>
  <si>
    <t>CONSTRUCCIÓN DE BARDA PERIMETRAL EN ESCUELA SECUNDARIA GUILLERMO PÉREZ ÁNGELES - 43610</t>
  </si>
  <si>
    <t>HID190201531419</t>
  </si>
  <si>
    <t>43506</t>
  </si>
  <si>
    <t>AMPLIACIÓN DE RED DE AGUA POTABLE EN PRIMERA SEGUNDA Y QUINTA CERRADAS DE VICENTE AGUIRRE - 43506</t>
  </si>
  <si>
    <t>HID190201531371</t>
  </si>
  <si>
    <t>41455</t>
  </si>
  <si>
    <t>REHABILITACIÓN DE RED DE DRENAJE SANITARIO EN CALLE DESAGUE NORTE - 41455</t>
  </si>
  <si>
    <t>HID190201530763</t>
  </si>
  <si>
    <t>44261</t>
  </si>
  <si>
    <t>CONSTRUCCIÓN DE PAVIMENTACIÓN HIDRÁULICA DE CALLE IGNACIO ALLENDE - 44261</t>
  </si>
  <si>
    <t>HID190201531661</t>
  </si>
  <si>
    <t>43396</t>
  </si>
  <si>
    <t>AMPLIACIÓN DE RED DE DRENAJE SANITARIO EN CALLE SIN NOMBRE TRAMO ENTRE CALLES EMILIANO ZAPATA Y AQUILES SERDAN - 43396</t>
  </si>
  <si>
    <t>HID190201531328</t>
  </si>
  <si>
    <t>43796</t>
  </si>
  <si>
    <t>AMPLIACIÓN DE RED DE AGUA POTABLE EN CALLES JOSÉ MARIA MATA CANAL ALTO REQUENA Y EZEQUIEL MONTES - 43796</t>
  </si>
  <si>
    <t>HID190201531493</t>
  </si>
  <si>
    <t>44324</t>
  </si>
  <si>
    <t>REHABILITACIÓN DE RED DE AGUA POTABLE EN CALLE DESAGUE NORTE - 44324</t>
  </si>
  <si>
    <t>HID190201531693</t>
  </si>
  <si>
    <t>44295</t>
  </si>
  <si>
    <t>AMPLIACIÓN DE RED DE DRENAJE SANITARIO EN CALLE FRANCISCO L CHAZARO - 44295</t>
  </si>
  <si>
    <t>HID190201531677</t>
  </si>
  <si>
    <t>44269</t>
  </si>
  <si>
    <t>AMPLIACIÓN DE RED DE ENERGÍA ELÉCTRICA EN CALLE LA HERRADURA - 44269</t>
  </si>
  <si>
    <t>HID190201531665</t>
  </si>
  <si>
    <t>43351</t>
  </si>
  <si>
    <t>AMPLIACIÓN DE RED DE ENERGÍA ELÉCTRICA EN CALLE MIGUEL HIDALGO Y CERRADA SAUCES - 43351</t>
  </si>
  <si>
    <t>HID190201531313</t>
  </si>
  <si>
    <t>42496</t>
  </si>
  <si>
    <t>REHABILITACIÓN DE RED DE DRENAJE SANITARIO EN AVENIDA MÉXICO - 42496</t>
  </si>
  <si>
    <t>HID190201531097</t>
  </si>
  <si>
    <t>42124</t>
  </si>
  <si>
    <t>CONSTRUCCIÓN DE AULA EN ESCUELA PRIMARIA IGNACIO ALLENDE - 42124</t>
  </si>
  <si>
    <t>HID190201530975</t>
  </si>
  <si>
    <t>44301</t>
  </si>
  <si>
    <t>AMPLIACIÓN DE RED DE DRENAJE SANITARIO EN CALLE VEINTICUATRO DE FEBRERO - 44301</t>
  </si>
  <si>
    <t>HID190201531679</t>
  </si>
  <si>
    <t>44280</t>
  </si>
  <si>
    <t>AMPLIACIÓN DE RED DE DRENAJE SANITARIO EN CALLE VICTORIANO HUERTA - 44280</t>
  </si>
  <si>
    <t>HID190201531673</t>
  </si>
  <si>
    <t>43288</t>
  </si>
  <si>
    <t>AMPLIACIÓN DE RED DE AGUA POTABLE EN CALLE GUERRERO - 43288</t>
  </si>
  <si>
    <t>HID190201531298</t>
  </si>
  <si>
    <t>41495</t>
  </si>
  <si>
    <t>AMPLIACIÓN DE RED DE DRENAJE SANITARIO EN CERRADA LOS JIMENEZ COL LOS CHAVARRIAS - 41495</t>
  </si>
  <si>
    <t>HID190201530779</t>
  </si>
  <si>
    <t>44256</t>
  </si>
  <si>
    <t>CONSTRUCCIÓN DE AULA EN ESCUELA PRIMARIA PRIMERO DE MAYO - 44256</t>
  </si>
  <si>
    <t>HID190201531657</t>
  </si>
  <si>
    <t>43538</t>
  </si>
  <si>
    <t>AMPLIACIÓN DE RED DE AGUA POTABLE EN PRIMERA Y SEGUNDA CERRADA DE DOCE DE DICIEMBRE - 43538</t>
  </si>
  <si>
    <t>HID190201531390</t>
  </si>
  <si>
    <t>43459</t>
  </si>
  <si>
    <t>CONSTRUCCIÓN DE AULA EN ESCUELA TELESECUNDARIA NÚMERO CUATROCIENTOS SETENTA Y UNO - 43459</t>
  </si>
  <si>
    <t>HID190201531349</t>
  </si>
  <si>
    <t>43243</t>
  </si>
  <si>
    <t>AMPLIACIÓN DE RED DE DRENAJE SANITARIO EN AVENIDA QUERETARO - 43243</t>
  </si>
  <si>
    <t>HID190201531285</t>
  </si>
  <si>
    <t>42194</t>
  </si>
  <si>
    <t>AMPLIACIÓN DE RED DE DRENAJE SANITARIO EN CERRADA LOS VIGUERAS - 42194</t>
  </si>
  <si>
    <t>HID190201531003</t>
  </si>
  <si>
    <t>13901</t>
  </si>
  <si>
    <t>AMPLIACIÓN DE RED DE ELECTRIFICACIÓN EN CALLE 2 DE MARZO EN LA LOCALIDAD DE SAN JOSÉ BOXAY - 13901</t>
  </si>
  <si>
    <t>HID200301726241</t>
  </si>
  <si>
    <t>12405</t>
  </si>
  <si>
    <t>AMPLIACIÓN DE RED DE ELECTRIFICACIÓN EN 1RA CERRADA DE CONSTITUYENTES EN LA LOCALIDAD DE BOCAMIÑO - 12405</t>
  </si>
  <si>
    <t>HID200301725714</t>
  </si>
  <si>
    <t>9680</t>
  </si>
  <si>
    <t>AMPLIACIÓN DE RED DE AGUA POTABLE EN CALLEJÓN LOS ÁNGELES EN COLONIA CUARTA DEMARCACIÓN DE LA LOCALIDAD DE TEPATEPEC - 9680</t>
  </si>
  <si>
    <t>HID200301724804</t>
  </si>
  <si>
    <t>5431</t>
  </si>
  <si>
    <t>AMPLIACIÓN DE RED DE DRENAJE SANITARIO EN CALLE TAMAULIPAS TRAMO ENTRE CALLES CHIAPAS Y BAJA CALIFORNIA NORTE EN BARRIO LOS SERRANOS DE LA LOCALIDAD DE DENGANTZHA - 5431</t>
  </si>
  <si>
    <t>HID200301723460</t>
  </si>
  <si>
    <t>4409</t>
  </si>
  <si>
    <t>AMPLIACIÓN DE RED DE DRENAJE SANITARIO EN 15AVA CERRADA DE ALLENDE EN COLONIA 2DA DEMARCACIÓN DE LA LOCALIDAD DE TEPATEPEC - 4409</t>
  </si>
  <si>
    <t>HID200301723137</t>
  </si>
  <si>
    <t>Vivienda</t>
  </si>
  <si>
    <t>106834</t>
  </si>
  <si>
    <t>CONSTRUCCIÓN DE DOS CUARTOS DORMITORIOS EN LA LOCALIDAD DE COLONIA FRANCISCO VILLA - 106834</t>
  </si>
  <si>
    <t>HID200301765461</t>
  </si>
  <si>
    <t>97133</t>
  </si>
  <si>
    <t>CONSTRUCCIÓN DE DOS CUARTOS DORMITORIOS EN LA LOCALIDAD DE LÁZARO CÁRDENAS (COLONIA EL MEXE) - 97133</t>
  </si>
  <si>
    <t>HID200301761919</t>
  </si>
  <si>
    <t>97043</t>
  </si>
  <si>
    <t>CONSTRUCCIÓN DE UN CUARTO DORMITORIO EN LA LOCALIDAD DE EMILIANO ZAPATA (COLONIA LOS MORALES) - 97043</t>
  </si>
  <si>
    <t>HID200301761898</t>
  </si>
  <si>
    <t>96924</t>
  </si>
  <si>
    <t>CONSTRUCCIÓN DE DOS CUARTOS DORMITORIOS EN LA LOCALIDAD DE EL ROSARIO - 96924</t>
  </si>
  <si>
    <t>HID200301761865</t>
  </si>
  <si>
    <t>95637</t>
  </si>
  <si>
    <t>AMPLIACIÓN DE RED DE AGUA POTABLE EN CALLE CANAL EL TUMBA EN LA LOCALIDAD DE SAN JUAN TEPA - 95637</t>
  </si>
  <si>
    <t>HID200301761405</t>
  </si>
  <si>
    <t>13453</t>
  </si>
  <si>
    <t>AMPLIACIÓN DE RED DE ELECTRIFICACIÓN EN CALLE IGNACIO ALLENDE CERRADA JOSEFA ORTIZ DE DOMIGUEZ CERRADA IGNACIO ALLENDE Y CERRADA LOS OLIVOS EN LA LOCALIDAD DE LA COMUNIDAD - 13453</t>
  </si>
  <si>
    <t>HID200301726063</t>
  </si>
  <si>
    <t>8939</t>
  </si>
  <si>
    <t>AMPLIACIÓN DE RED DE DRENAJE SANITARIO EN CERRADA ALAMEDA EN LA LOCALIDAD DE COL EL ROSARIO - 8939</t>
  </si>
  <si>
    <t>HID200301724541</t>
  </si>
  <si>
    <t>8153</t>
  </si>
  <si>
    <t>AMPLIACIÓN DE RED DE DRENAJE SANITARIO EN CALLE BENITO JUAREZ EN LA LOCALIDAD DE LA MORA - 8153</t>
  </si>
  <si>
    <t>HID200301724267</t>
  </si>
  <si>
    <t>5637</t>
  </si>
  <si>
    <t>AMPLIACIÓN DE RED DE DRENAJE SANITARIO EN 3RA CERRADA DE 15 DE MAYO EN BARRIO EL REPRESO DE LA LOCALIDAD DE LA MORA - 5637</t>
  </si>
  <si>
    <t>HID200301723507</t>
  </si>
  <si>
    <t>4605</t>
  </si>
  <si>
    <t>AMPLIACIÓN DE RED DE DRENAJE SANITARIO EN CERRADA MORELOS EN COLONIA 2DA  DEMARCACIÓN DE LA LOCALIDAD DE TEPATEPEC - 4605</t>
  </si>
  <si>
    <t>HID200301723211</t>
  </si>
  <si>
    <t>118871</t>
  </si>
  <si>
    <t>AMPLIACIÓN DE RED DE AGUA POTABLE EN CERRADA JACARANDAS EN COLONIA 2DA. DEMARCACIÓN DE LA LOCALIDAD DE TEPATEPEC - 118871</t>
  </si>
  <si>
    <t>HID200301769832</t>
  </si>
  <si>
    <t>95861</t>
  </si>
  <si>
    <t>AMPLIACIÓN DE RED DE AGUA POTABLE EN CALLEJON AMADO NERVO EN LA COLONIA 1RA. DEMARCACIÓN DE LA LOCALIDAD DE TEPATEPEC - 95861</t>
  </si>
  <si>
    <t>HID200301761475</t>
  </si>
  <si>
    <t>31547</t>
  </si>
  <si>
    <t>AMPLIACIÓN DE RED DE AGUA POTABLE EN CALLE CONSTITUCIÓN DE 1917 DE LA LOCALIDAD DE LOS FILTROS - 31547</t>
  </si>
  <si>
    <t>HID200301739021</t>
  </si>
  <si>
    <t>4679</t>
  </si>
  <si>
    <t>AMPLIACIÓN DE RED DE DRENAJE SANITARIO EN CERRADA BICENTENARIO EN COLONIA LOS HERNÁNDEZ DE LA LOCALIDAD DE TEPATEPEC - 4679</t>
  </si>
  <si>
    <t>HID200301723234</t>
  </si>
  <si>
    <t>28021</t>
  </si>
  <si>
    <t>AMPLIACIÓN DE RED DE AGUA POTABLE EN CERRADA LOS ALCATRACES EN LA LOCALIDAD DE COLONIA EL ROSARIO - 28021</t>
  </si>
  <si>
    <t>HID200301736116</t>
  </si>
  <si>
    <t>35006</t>
  </si>
  <si>
    <t>AMPLIACIÓN DE RED DE AGUA POTABLE EN CALLE TIERRA Y LIBERTAD EN COLONIA SAN ANTONIO DE LA LOCALIDAD DE SAN JUAN TEPA - 35006</t>
  </si>
  <si>
    <t>HID200301741845</t>
  </si>
  <si>
    <t>16396</t>
  </si>
  <si>
    <t>AMPLIACIÓN DE RED DE DRENAJE SANITARIO EN CALLE EL CALERO EN BARRIO EL MORO DE LA LOCALIDAD DE EL ROSARIO - 16396</t>
  </si>
  <si>
    <t>HID200301727066</t>
  </si>
  <si>
    <t>12777</t>
  </si>
  <si>
    <t>CONSTRUCCIÓN DE UN CUARTO DORMITORIO EN LA LOCALIDAD DE BOCAMIÑO - 12777</t>
  </si>
  <si>
    <t>HID200301725843</t>
  </si>
  <si>
    <t>9624</t>
  </si>
  <si>
    <t>AMPLIACIÓN DE RED DE AGUA POTABLE EN CERRADA BICENTENARIO EN COLONIA LOS HERNÁNDEZ DE LA LOCALIDAD DE TEPATEPEC - 9624</t>
  </si>
  <si>
    <t>HID200301724788</t>
  </si>
  <si>
    <t>106779</t>
  </si>
  <si>
    <t>CONSTRUCCIÓN DE UN CUARTO DORMITORIO EN LA LOCALIDAD DE EL MENDOZA - 106779</t>
  </si>
  <si>
    <t>HID200301765446</t>
  </si>
  <si>
    <t>96824</t>
  </si>
  <si>
    <t>CONSTRUCCIÓN DE UN CUARTO DORMITORIO EN LA LOCALIDAD DE LA MORA - 96824</t>
  </si>
  <si>
    <t>HID200301761830</t>
  </si>
  <si>
    <t>96786</t>
  </si>
  <si>
    <t>CONSTRUCCIÓN DE UN CUARTO DORMITORIO EN LA LOCALIDAD DE LOS FILTROS - 96786</t>
  </si>
  <si>
    <t>HID200301761815</t>
  </si>
  <si>
    <t>34763</t>
  </si>
  <si>
    <t>AMPLIACIÓN DE RED DE AGUA POTABLE EN CALLE ARBOLEDAS EN LA LOCALIDAD DE LA CRUZ - 34763</t>
  </si>
  <si>
    <t>HID200301741643</t>
  </si>
  <si>
    <t>Metros Cuadrados</t>
  </si>
  <si>
    <t>36683</t>
  </si>
  <si>
    <t>CONSTRUCCIÓN DE COMEDOR ESCOLAR EN ESCUELA PRIMARIA GRAL. ALVARO OBREGÓN CLAVE 13DPR2102L EN LA LOCALIDAD DE SAN JUAN TEPA - 36683</t>
  </si>
  <si>
    <t>HID200301742988</t>
  </si>
  <si>
    <t>27383</t>
  </si>
  <si>
    <t>AMPLIACIÓN DE RED DE DRENAJE SANITARIO EN CALLEJÓN LOS ÁNGELES EN COLONIA 4TA DEMARCACIÓN DE LA LOCALIDAD DE TEPATEPEC - 27383</t>
  </si>
  <si>
    <t>HID200301735677</t>
  </si>
  <si>
    <t>13911</t>
  </si>
  <si>
    <t>AMPLIACIÓN DE RED DE ELECTRIFICACIÓN EN CALLE INDEPENDENCIA EN LA LOCALIDAD DE JAGÜEY DEL GONTZUDI - 13911</t>
  </si>
  <si>
    <t>HID200301726244</t>
  </si>
  <si>
    <t>12359</t>
  </si>
  <si>
    <t>AMPLIACIÓN DE RED DE ELECTRIFICACIÓN EN CERRADA MORELOS EN COLONIA 2DA DEMARCACIÓN DE LA LOCALIDAD DE TEPATEPEC - 12359</t>
  </si>
  <si>
    <t>HID200301725695</t>
  </si>
  <si>
    <t>9699</t>
  </si>
  <si>
    <t>CONSTRUCCIÓN DE PAVIMENTACIÓN HIDRÁULICA EN CALLE CORREGIDORA EN COLONIA FRANCISCO VILLA DE LA LOCALIDAD DE SAN JUAN TEPA - 9699</t>
  </si>
  <si>
    <t>HID200301724808</t>
  </si>
  <si>
    <t>5339</t>
  </si>
  <si>
    <t>AMPLIACIÓN DE RED DE DRENAJE SANITARIO EN CERRADA LOS HERNÁNDEZ EN LA LOCALIDAD DE LA COMUNIDAD - 5339</t>
  </si>
  <si>
    <t>HID200301723443</t>
  </si>
  <si>
    <t>32507</t>
  </si>
  <si>
    <t>AMPLIACIÓN DE RED DE AGUA POTABLE EN 3RA CERRADA DE 15 DE MAYO EN BARRIO EL REPRESO DE LA LOCALIDAD DE LA MORA - 32507</t>
  </si>
  <si>
    <t>HID200301739854</t>
  </si>
  <si>
    <t>27894</t>
  </si>
  <si>
    <t>AMPLIACIÓN DE RED DE AGUA POTABLE EN CERRADA ALAMEDA Y CALLE ALAMEDA EN LA LOCALIDAD DE COLONIA EL ROSARIO - 27894</t>
  </si>
  <si>
    <t>HID200301736039</t>
  </si>
  <si>
    <t>27596</t>
  </si>
  <si>
    <t>AMPLIACIÓN DE DRENAJE SANITARIO EN ESCUELA PRIMARIA FRANCISCO PALEMON RODRIGUEZ EN COLONIA 2DA DEMARCACIÓN DE LA LOCALIDAD DE TEPATEPEC - 27596</t>
  </si>
  <si>
    <t>HID200301731024</t>
  </si>
  <si>
    <t>8290</t>
  </si>
  <si>
    <t>AMPLIACIÓN DE RED DE DRENAJE SANITARIO EN AVENIDA LEYES DE REFORMA EN LA LOCALIDAD DE SAN JUAN TEPA - 8290</t>
  </si>
  <si>
    <t>HID200301724315</t>
  </si>
  <si>
    <t>103463</t>
  </si>
  <si>
    <t>CONSTRUCCIÓN DE UN CUARTO DORMITORIO EN COLONIA LOS HERNÁNDEZ DE LA LOCALIDAD DE TEPATEPEC - 103463</t>
  </si>
  <si>
    <t>HID200301764287</t>
  </si>
  <si>
    <t>97211</t>
  </si>
  <si>
    <t>CONSTRUCCIÓN DE DOS CUARTOS DORMITORIOS EN LA COLONIA SAN ANTONIO DE LA LOCALIDAD DE SAN JUAN TEPA - 97211</t>
  </si>
  <si>
    <t>HID200301761954</t>
  </si>
  <si>
    <t>95965</t>
  </si>
  <si>
    <t>AMPLIACIÓN DE RED DE AGUA POTABLE EN CERRADA LOS CANO EN LA LOCALIDAD DE LA PUERTA - 95965</t>
  </si>
  <si>
    <t>HID200301761509</t>
  </si>
  <si>
    <t>35349</t>
  </si>
  <si>
    <t>AMPLIACIÓN DE RED DE AGUA POTABLE EN CERRADA LOS HERNÁNDEZ DE LA LOCALIDAD DE LA COMUNIDAD - 35349</t>
  </si>
  <si>
    <t>HID200301742121</t>
  </si>
  <si>
    <t>16510</t>
  </si>
  <si>
    <t>AMPLIACIÓN DE RED DE DRENAJE SANITARIO EN AVENIDA NIÑOS HÉROES EN BARRIO EL MORO DE LA LOCALIDAD DE EL ROSARIO - 16510</t>
  </si>
  <si>
    <t>HID200301727090</t>
  </si>
  <si>
    <t>13558</t>
  </si>
  <si>
    <t>AMPLIACIÓN DE RED DE ELECTRIFICACIÓN EN CALLE ACUEDUCTO EN BARRIO EL REPRESO DE LA LOCALIDAD DE LA MORA - 13558</t>
  </si>
  <si>
    <t>HID200301726085</t>
  </si>
  <si>
    <t>8365</t>
  </si>
  <si>
    <t>AMPLIACIÓN DE RED DE DRENAJE SANITARIO EN CALLE 18 DE MARZO EN LA LOCALIDAD DE SAN JOSÉ BOXAY - 8365</t>
  </si>
  <si>
    <t>HID200301724339</t>
  </si>
  <si>
    <t>96963</t>
  </si>
  <si>
    <t>CONSTRUCCIÓN DE UN CUARTO DORMITORIO EN LA LOCALIDAD DE BARRIO SAN ANTONIO - 96963</t>
  </si>
  <si>
    <t>HID200301761873</t>
  </si>
  <si>
    <t>96861</t>
  </si>
  <si>
    <t>CONSTRUCCIÓN DE UN CUARTO DORMITORIO EN LA LOCALIDAD DE BARRIO NUEVO MÉXICO - 96861</t>
  </si>
  <si>
    <t>HID200301761842</t>
  </si>
  <si>
    <t>95743</t>
  </si>
  <si>
    <t>AMPLIACIÓN DE RED DE AGUA POTABLE EN CALLE CANAL EL TUMBA EN LA LOCALIDAD DE LOS FILTROS - 95743</t>
  </si>
  <si>
    <t>HID200301761442</t>
  </si>
  <si>
    <t>53396</t>
  </si>
  <si>
    <t>AMPLIACIÓN DE RED DE DRENAJE SANITARIO EN CALLE 12 DE MARZO EN LA LOCALIDAD DE SAN JOSÉ BOXAY - 53396</t>
  </si>
  <si>
    <t>HID200301748384</t>
  </si>
  <si>
    <t>35157</t>
  </si>
  <si>
    <t>AMPLIACIÓN DE RED DE AGUA POTABLE EN CERRADA SANTIAGO DE LA LOCALIDAD DE LA COMUNIDAD - 35157</t>
  </si>
  <si>
    <t>HID200301741983</t>
  </si>
  <si>
    <t>32300</t>
  </si>
  <si>
    <t>AMPLIACIÓN DE RED DE AGUA POTABLE EN 1RA CERRADA DE 15 DE MAYO EN BARRIO EL REPRESO DE LA LOCALIDAD DE LA MORA - 32300</t>
  </si>
  <si>
    <t>HID200301739651</t>
  </si>
  <si>
    <t>30511</t>
  </si>
  <si>
    <t>AMPLIACIÓN DE RED DE AGUA POTABLE EN CALLE REAL BUENAVISTA EN LA LOCALIDAD DE SAN JUAN TEPA - 30511</t>
  </si>
  <si>
    <t>HID200301738126</t>
  </si>
  <si>
    <t>27762</t>
  </si>
  <si>
    <t>AMPLIACIÓN DE RED AGUA POTABLE EN CALLE 1RO DE MARZO EN LA LOCALIDAD DE SAN JOSÉ BOXAY - 27762</t>
  </si>
  <si>
    <t>HID200301735947</t>
  </si>
  <si>
    <t>36337</t>
  </si>
  <si>
    <t>AMPLIACIÓN DE RED DE DRENAJE SANITARIO EN CERRADA JACARANDAS EN COLONIA 2DA. DEMARCACIÓN DE LA LOCALIDAD DE TEPATEPEC - 36337</t>
  </si>
  <si>
    <t>HID200301742859</t>
  </si>
  <si>
    <t>35410</t>
  </si>
  <si>
    <t>AMPLIACIÓN DE RED DE AGUA POTABLE EN CERRADA GERVIC DE LA LOCALIDAD DE LA COMUNIDAD - 35410</t>
  </si>
  <si>
    <t>HID200301742168</t>
  </si>
  <si>
    <t>14754</t>
  </si>
  <si>
    <t>AMPLIACIÓN DE RED DE ELECTRIFICACIÓN EN CALLE GONZÁLEZ FLORES Y CALLE TIERRA Y LIBERTAD EN COLONIA SAN ANTONIO DE LA LOCALIDAD DE SAN JUAN TEPA - 14754</t>
  </si>
  <si>
    <t>HID200301726538</t>
  </si>
  <si>
    <t>13890</t>
  </si>
  <si>
    <t>AMPLIACIÓN DE RED DE ELECTRIFICACIÓN EN 1RA CERRADA DE 12 DE DICIEMBRE EN LA LOCALIDAD DE COLONIA EL ROSARIO - 13890</t>
  </si>
  <si>
    <t>HID200301726231</t>
  </si>
  <si>
    <t>8421</t>
  </si>
  <si>
    <t>AMPLIACIÓN DE RED DE DRENAJE SANITARIO EN CALLE MATAMOROS EN BARRIO NUEVO MÉXICO DE LA LOCALIDAD DE SAN JUAN TEPA - 8421</t>
  </si>
  <si>
    <t>HID200301724356</t>
  </si>
  <si>
    <t>8234</t>
  </si>
  <si>
    <t>AMPLIACIÓN DE RED DE DRENAJE SANITARIO EN CALLE JUSTINO MOLINA EN BARRIO EL REPRESO DE LA LOCALIDAD DE LA MORA - 8234</t>
  </si>
  <si>
    <t>HID200301724293</t>
  </si>
  <si>
    <t>5551</t>
  </si>
  <si>
    <t>AMPLIACIÓN DE RED DE DRENAJE SANITARIO EN 1RA CERRADA DE 15 DE MAYO EN BARRIO EL REPRESO DE LA LOCALIDAD   DE LA MORA - 5551</t>
  </si>
  <si>
    <t>HID200301723490</t>
  </si>
  <si>
    <t>4710</t>
  </si>
  <si>
    <t>AMPLIACIÓN DE RED DE DRENAJE SANITARIO EN CERRADA GERVIC EN LA LOCALIDAD DE LA COMUNIDAD - 4710</t>
  </si>
  <si>
    <t>HID200301723245</t>
  </si>
  <si>
    <t>Acum.</t>
  </si>
  <si>
    <t>Ciclo del Rec.</t>
  </si>
  <si>
    <t>Num.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</si>
</sst>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&quot;$&quot;#,##0.00"/>
    <numFmt numFmtId="166" formatCode="0_ ;\-0\ "/>
  </numFmts>
  <fonts count="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Gotham Bold"/>
      <family val="3"/>
    </font>
    <font>
      <sz val="18"/>
      <color indexed="9"/>
      <name val="Gotham Bold"/>
      <family val="3"/>
    </font>
    <font>
      <sz val="16"/>
      <color indexed="23"/>
      <name val="Gotham Bold"/>
      <family val="3"/>
    </font>
    <font>
      <sz val="12"/>
      <color indexed="9"/>
      <name val="Gotham Bold"/>
      <family val="3"/>
    </font>
    <font>
      <sz val="12"/>
      <color indexed="23"/>
      <name val="Gotham Bold"/>
      <family val="3"/>
    </font>
    <font>
      <sz val="16"/>
      <name val="Gotham Bold"/>
      <family val="3"/>
    </font>
    <font>
      <b/>
      <sz val="16"/>
      <name val="Gotham Bold"/>
      <family val="3"/>
    </font>
    <font>
      <sz val="18"/>
      <name val="Gotham Bold"/>
      <family val="3"/>
    </font>
    <font>
      <sz val="12"/>
      <name val="Gotham Bold"/>
      <family val="3"/>
    </font>
    <font>
      <sz val="12"/>
      <color indexed="8"/>
      <name val="Gotham Bold"/>
      <family val="3"/>
    </font>
    <font>
      <sz val="11"/>
      <name val="Gotham Bold"/>
      <family val="3"/>
    </font>
    <font>
      <sz val="11"/>
      <color theme="1"/>
      <name val="Gotham Bold"/>
      <family val="3"/>
    </font>
    <font>
      <b/>
      <sz val="14"/>
      <color indexed="8"/>
      <name val="Gotham Bold"/>
      <family val="3"/>
    </font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2"/>
      <name val="Tahoma"/>
      <family val="2"/>
    </font>
    <font>
      <sz val="12"/>
      <name val="Arial"/>
      <family val="2"/>
    </font>
    <font>
      <b/>
      <sz val="12"/>
      <color theme="1"/>
      <name val="Gotham Bold"/>
    </font>
    <font>
      <b/>
      <sz val="12"/>
      <name val="Gotham Bold"/>
    </font>
    <font>
      <b/>
      <sz val="12"/>
      <color indexed="8"/>
      <name val="Gotham Bold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indexed="8"/>
      <name val="Tahoma"/>
      <family val="2"/>
    </font>
    <font>
      <sz val="10"/>
      <color theme="0"/>
      <name val="Tahoma"/>
      <family val="2"/>
    </font>
    <font>
      <sz val="11"/>
      <name val="Arial"/>
      <family val="2"/>
    </font>
    <font>
      <sz val="12"/>
      <name val="Adobe Caslon Pro"/>
      <family val="1"/>
    </font>
    <font>
      <b/>
      <sz val="12"/>
      <name val="Arial"/>
      <family val="2"/>
    </font>
    <font>
      <b/>
      <sz val="11"/>
      <color indexed="8"/>
      <name val="Gotham Bold"/>
    </font>
    <font>
      <b/>
      <sz val="14"/>
      <name val="Gotham Bold"/>
    </font>
    <font>
      <b/>
      <sz val="16"/>
      <name val="Gotham Bold"/>
    </font>
    <font>
      <sz val="20"/>
      <color indexed="9"/>
      <name val="Gotham Bold"/>
      <family val="3"/>
    </font>
    <font>
      <sz val="16"/>
      <color indexed="8"/>
      <name val="Gotham Bold"/>
      <family val="3"/>
    </font>
    <font>
      <b/>
      <sz val="12"/>
      <color indexed="8"/>
      <name val="Gotham Bold"/>
      <family val="3"/>
    </font>
    <font>
      <sz val="16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Gotham Bold"/>
      <family val="3"/>
    </font>
    <font>
      <b/>
      <sz val="12"/>
      <color theme="1"/>
      <name val="Gill Sans Ultra Bold"/>
      <family val="2"/>
    </font>
    <font>
      <b/>
      <sz val="12"/>
      <color indexed="8"/>
      <name val="Gill Sans Ultra Bold"/>
      <family val="2"/>
    </font>
    <font>
      <sz val="9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8"/>
      <name val="Gotham Bold"/>
      <family val="3"/>
    </font>
    <font>
      <b/>
      <sz val="11"/>
      <name val="Arial Narrow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.5"/>
      <color theme="1"/>
      <name val="Arial"/>
      <family val="2"/>
    </font>
    <font>
      <sz val="8"/>
      <color theme="1"/>
      <name val="Gotham Bold"/>
      <family val="3"/>
    </font>
    <font>
      <sz val="7"/>
      <color theme="1"/>
      <name val="Gotham Bold"/>
      <family val="3"/>
    </font>
    <font>
      <sz val="12.5"/>
      <color theme="1"/>
      <name val="Calibri"/>
      <family val="2"/>
      <scheme val="minor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rgb="FFA5A5A5"/>
      </bottom>
      <diagonal/>
    </border>
    <border>
      <left style="medium">
        <color rgb="FFA5A5A5"/>
      </left>
      <right/>
      <top style="medium">
        <color rgb="FFA5A5A5"/>
      </top>
      <bottom style="hair">
        <color rgb="FFA5A5A5"/>
      </bottom>
      <diagonal/>
    </border>
    <border>
      <left/>
      <right/>
      <top style="medium">
        <color rgb="FFA5A5A5"/>
      </top>
      <bottom style="hair">
        <color rgb="FFA5A5A5"/>
      </bottom>
      <diagonal/>
    </border>
    <border>
      <left/>
      <right style="hair">
        <color rgb="FFA5A5A5"/>
      </right>
      <top style="medium">
        <color rgb="FFA5A5A5"/>
      </top>
      <bottom style="hair">
        <color rgb="FFA5A5A5"/>
      </bottom>
      <diagonal/>
    </border>
    <border>
      <left style="hair">
        <color rgb="FFA5A5A5"/>
      </left>
      <right/>
      <top style="medium">
        <color rgb="FFA5A5A5"/>
      </top>
      <bottom style="hair">
        <color rgb="FFA5A5A5"/>
      </bottom>
      <diagonal/>
    </border>
    <border>
      <left/>
      <right style="medium">
        <color rgb="FFA5A5A5"/>
      </right>
      <top style="medium">
        <color rgb="FFA5A5A5"/>
      </top>
      <bottom style="hair">
        <color rgb="FFA5A5A5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A5A5A5"/>
      </left>
      <right style="hair">
        <color rgb="FFA5A5A5"/>
      </right>
      <top style="medium">
        <color rgb="FFA5A5A5"/>
      </top>
      <bottom style="hair">
        <color rgb="FFA5A5A5"/>
      </bottom>
      <diagonal/>
    </border>
    <border>
      <left style="hair">
        <color rgb="FFA5A5A5"/>
      </left>
      <right style="hair">
        <color rgb="FFA5A5A5"/>
      </right>
      <top style="medium">
        <color rgb="FFA5A5A5"/>
      </top>
      <bottom style="hair">
        <color rgb="FFA5A5A5"/>
      </bottom>
      <diagonal/>
    </border>
    <border>
      <left style="medium">
        <color rgb="FFA5A5A5"/>
      </left>
      <right style="hair">
        <color rgb="FFA5A5A5"/>
      </right>
      <top style="hair">
        <color rgb="FFA5A5A5"/>
      </top>
      <bottom style="medium">
        <color rgb="FFA5A5A5"/>
      </bottom>
      <diagonal/>
    </border>
    <border>
      <left style="hair">
        <color rgb="FFA5A5A5"/>
      </left>
      <right style="hair">
        <color rgb="FFA5A5A5"/>
      </right>
      <top style="hair">
        <color rgb="FFA5A5A5"/>
      </top>
      <bottom style="medium">
        <color rgb="FFA5A5A5"/>
      </bottom>
      <diagonal/>
    </border>
    <border>
      <left style="hair">
        <color rgb="FFA5A5A5"/>
      </left>
      <right style="medium">
        <color rgb="FFA5A5A5"/>
      </right>
      <top style="hair">
        <color rgb="FFA5A5A5"/>
      </top>
      <bottom style="medium">
        <color rgb="FFA5A5A5"/>
      </bottom>
      <diagonal/>
    </border>
    <border>
      <left style="medium">
        <color rgb="FFA5A5A5"/>
      </left>
      <right style="hair">
        <color rgb="FFA5A5A5"/>
      </right>
      <top style="hair">
        <color rgb="FFA5A5A5"/>
      </top>
      <bottom style="hair">
        <color rgb="FFA5A5A5"/>
      </bottom>
      <diagonal/>
    </border>
    <border>
      <left style="hair">
        <color rgb="FFA5A5A5"/>
      </left>
      <right style="hair">
        <color rgb="FFA5A5A5"/>
      </right>
      <top style="hair">
        <color rgb="FFA5A5A5"/>
      </top>
      <bottom style="hair">
        <color rgb="FFA5A5A5"/>
      </bottom>
      <diagonal/>
    </border>
    <border>
      <left style="hair">
        <color rgb="FFA5A5A5"/>
      </left>
      <right style="medium">
        <color rgb="FFA5A5A5"/>
      </right>
      <top style="hair">
        <color rgb="FFA5A5A5"/>
      </top>
      <bottom style="hair">
        <color rgb="FFA5A5A5"/>
      </bottom>
      <diagonal/>
    </border>
    <border>
      <left style="hair">
        <color rgb="FFA5A5A5"/>
      </left>
      <right style="hair">
        <color rgb="FFA5A5A5"/>
      </right>
      <top style="medium">
        <color rgb="FFA5A5A5"/>
      </top>
      <bottom/>
      <diagonal/>
    </border>
    <border>
      <left style="hair">
        <color rgb="FFA5A5A5"/>
      </left>
      <right style="medium">
        <color rgb="FFA5A5A5"/>
      </right>
      <top style="medium">
        <color rgb="FFA5A5A5"/>
      </top>
      <bottom/>
      <diagonal/>
    </border>
    <border>
      <left style="hair">
        <color rgb="FFA5A5A5"/>
      </left>
      <right style="hair">
        <color indexed="23"/>
      </right>
      <top style="hair">
        <color rgb="FFA5A5A5"/>
      </top>
      <bottom style="hair">
        <color rgb="FFA5A5A5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rgb="FFA5A5A5"/>
      </left>
      <right style="hair">
        <color rgb="FFA5A5A5"/>
      </right>
      <top/>
      <bottom style="hair">
        <color rgb="FFA5A5A5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rgb="FFA5A5A5"/>
      </bottom>
      <diagonal/>
    </border>
    <border>
      <left style="hair">
        <color rgb="FFA5A5A5"/>
      </left>
      <right style="medium">
        <color rgb="FFA5A5A5"/>
      </right>
      <top style="hair">
        <color rgb="FFA5A5A5"/>
      </top>
      <bottom/>
      <diagonal/>
    </border>
    <border>
      <left style="hair">
        <color rgb="FFA5A5A5"/>
      </left>
      <right style="hair">
        <color rgb="FFA5A5A5"/>
      </right>
      <top style="hair">
        <color rgb="FFA5A5A5"/>
      </top>
      <bottom/>
      <diagonal/>
    </border>
    <border>
      <left style="medium">
        <color rgb="FFA5A5A5"/>
      </left>
      <right style="hair">
        <color rgb="FFA5A5A5"/>
      </right>
      <top style="hair">
        <color rgb="FFA5A5A5"/>
      </top>
      <bottom/>
      <diagonal/>
    </border>
    <border>
      <left style="hair">
        <color rgb="FFA5A5A5"/>
      </left>
      <right style="medium">
        <color rgb="FFA5A5A5"/>
      </right>
      <top style="medium">
        <color rgb="FFA5A5A5"/>
      </top>
      <bottom style="hair">
        <color rgb="FFA5A5A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0" tint="-0.14996795556505021"/>
      </bottom>
      <diagonal/>
    </border>
    <border>
      <left style="thin">
        <color indexed="64"/>
      </left>
      <right/>
      <top/>
      <bottom style="medium">
        <color theme="0" tint="-0.14996795556505021"/>
      </bottom>
      <diagonal/>
    </border>
    <border>
      <left style="hair">
        <color rgb="FFA5A5A5"/>
      </left>
      <right style="medium">
        <color rgb="FFA5A5A5"/>
      </right>
      <top/>
      <bottom style="hair">
        <color rgb="FFA5A5A5"/>
      </bottom>
      <diagonal/>
    </border>
    <border>
      <left style="hair">
        <color rgb="FFA5A5A5"/>
      </left>
      <right style="hair">
        <color rgb="FFA5A5A5"/>
      </right>
      <top/>
      <bottom/>
      <diagonal/>
    </border>
    <border>
      <left style="medium">
        <color rgb="FFA5A5A5"/>
      </left>
      <right style="hair">
        <color rgb="FFA5A5A5"/>
      </right>
      <top/>
      <bottom style="hair">
        <color rgb="FFA5A5A5"/>
      </bottom>
      <diagonal/>
    </border>
    <border>
      <left style="hair">
        <color auto="1"/>
      </left>
      <right style="medium">
        <color rgb="FFA5A5A5"/>
      </right>
      <top/>
      <bottom style="medium">
        <color rgb="FFA5A5A5"/>
      </bottom>
      <diagonal/>
    </border>
    <border>
      <left style="hair">
        <color auto="1"/>
      </left>
      <right/>
      <top style="hair">
        <color auto="1"/>
      </top>
      <bottom style="medium">
        <color rgb="FFA5A5A5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A5A5A5"/>
      </bottom>
      <diagonal/>
    </border>
    <border>
      <left style="medium">
        <color rgb="FFA5A5A5"/>
      </left>
      <right style="hair">
        <color auto="1"/>
      </right>
      <top style="hair">
        <color auto="1"/>
      </top>
      <bottom style="medium">
        <color rgb="FFA5A5A5"/>
      </bottom>
      <diagonal/>
    </border>
    <border>
      <left style="hair">
        <color auto="1"/>
      </left>
      <right style="medium">
        <color rgb="FFA5A5A5"/>
      </right>
      <top style="medium">
        <color rgb="FFA5A5A5"/>
      </top>
      <bottom/>
      <diagonal/>
    </border>
    <border>
      <left style="hair">
        <color auto="1"/>
      </left>
      <right/>
      <top style="medium">
        <color rgb="FFA5A5A5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A5A5A5"/>
      </top>
      <bottom style="hair">
        <color auto="1"/>
      </bottom>
      <diagonal/>
    </border>
    <border>
      <left style="medium">
        <color rgb="FFA5A5A5"/>
      </left>
      <right style="hair">
        <color auto="1"/>
      </right>
      <top style="medium">
        <color rgb="FFA5A5A5"/>
      </top>
      <bottom style="hair">
        <color auto="1"/>
      </bottom>
      <diagonal/>
    </border>
    <border>
      <left style="hair">
        <color rgb="FFA5A5A5"/>
      </left>
      <right style="medium">
        <color rgb="FFA5A5A5"/>
      </right>
      <top style="hair">
        <color rgb="FFA5A5A5"/>
      </top>
      <bottom style="thick">
        <color rgb="FFA5A5A5"/>
      </bottom>
      <diagonal/>
    </border>
    <border>
      <left style="hair">
        <color rgb="FFA5A5A5"/>
      </left>
      <right style="hair">
        <color rgb="FFA5A5A5"/>
      </right>
      <top style="hair">
        <color rgb="FFA5A5A5"/>
      </top>
      <bottom style="thick">
        <color rgb="FFA5A5A5"/>
      </bottom>
      <diagonal/>
    </border>
    <border>
      <left style="medium">
        <color rgb="FFA5A5A5"/>
      </left>
      <right style="hair">
        <color rgb="FFA5A5A5"/>
      </right>
      <top style="hair">
        <color rgb="FFA5A5A5"/>
      </top>
      <bottom style="thick">
        <color rgb="FFA5A5A5"/>
      </bottom>
      <diagonal/>
    </border>
    <border>
      <left/>
      <right/>
      <top style="medium">
        <color rgb="FFA5A5A5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rgb="FFA5A5A5"/>
      </top>
      <bottom style="medium">
        <color theme="0" tint="-0.24994659260841701"/>
      </bottom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7">
    <xf numFmtId="0" fontId="0" fillId="0" borderId="0" xfId="0"/>
    <xf numFmtId="0" fontId="5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left" vertical="center"/>
    </xf>
    <xf numFmtId="0" fontId="11" fillId="0" borderId="0" xfId="1" applyFont="1" applyAlignment="1">
      <alignment wrapText="1"/>
    </xf>
    <xf numFmtId="0" fontId="11" fillId="0" borderId="0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1" fillId="0" borderId="0" xfId="1" applyFont="1" applyBorder="1" applyAlignment="1">
      <alignment wrapText="1"/>
    </xf>
    <xf numFmtId="0" fontId="14" fillId="0" borderId="7" xfId="1" applyFont="1" applyBorder="1" applyAlignment="1">
      <alignment vertical="center" wrapText="1"/>
    </xf>
    <xf numFmtId="0" fontId="11" fillId="0" borderId="0" xfId="1" applyFont="1" applyFill="1" applyAlignment="1">
      <alignment horizontal="center" vertical="center" wrapText="1"/>
    </xf>
    <xf numFmtId="44" fontId="12" fillId="0" borderId="0" xfId="2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44" fontId="10" fillId="0" borderId="0" xfId="2" applyFont="1" applyFill="1" applyBorder="1" applyAlignment="1" applyProtection="1">
      <alignment horizontal="right" vertical="center" wrapText="1"/>
      <protection locked="0"/>
    </xf>
    <xf numFmtId="9" fontId="12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9" fillId="4" borderId="2" xfId="1" applyFont="1" applyFill="1" applyBorder="1" applyAlignment="1">
      <alignment vertical="center" wrapText="1"/>
    </xf>
    <xf numFmtId="0" fontId="19" fillId="4" borderId="3" xfId="1" applyFont="1" applyFill="1" applyBorder="1" applyAlignment="1">
      <alignment vertical="center" wrapText="1"/>
    </xf>
    <xf numFmtId="0" fontId="19" fillId="4" borderId="11" xfId="1" applyFont="1" applyFill="1" applyBorder="1" applyAlignment="1">
      <alignment horizontal="center" vertical="center" wrapText="1"/>
    </xf>
    <xf numFmtId="0" fontId="19" fillId="4" borderId="12" xfId="1" applyFont="1" applyFill="1" applyBorder="1" applyAlignment="1">
      <alignment horizontal="center" vertical="center" wrapText="1"/>
    </xf>
    <xf numFmtId="0" fontId="21" fillId="4" borderId="12" xfId="1" applyFont="1" applyFill="1" applyBorder="1" applyAlignment="1">
      <alignment horizontal="center" vertical="center" wrapText="1"/>
    </xf>
    <xf numFmtId="0" fontId="21" fillId="4" borderId="13" xfId="1" applyFont="1" applyFill="1" applyBorder="1" applyAlignment="1">
      <alignment horizontal="center" vertical="center" wrapText="1"/>
    </xf>
    <xf numFmtId="44" fontId="18" fillId="3" borderId="10" xfId="2" applyFont="1" applyFill="1" applyBorder="1" applyAlignment="1" applyProtection="1">
      <alignment horizontal="center" vertical="center" wrapText="1"/>
      <protection locked="0"/>
    </xf>
    <xf numFmtId="0" fontId="16" fillId="3" borderId="14" xfId="0" applyFont="1" applyFill="1" applyBorder="1" applyAlignment="1" applyProtection="1">
      <alignment horizontal="center" vertical="center"/>
    </xf>
    <xf numFmtId="0" fontId="16" fillId="3" borderId="15" xfId="0" applyFont="1" applyFill="1" applyBorder="1" applyAlignment="1" applyProtection="1">
      <alignment horizontal="left" vertical="top" wrapText="1"/>
    </xf>
    <xf numFmtId="44" fontId="12" fillId="3" borderId="15" xfId="2" applyFont="1" applyFill="1" applyBorder="1" applyAlignment="1" applyProtection="1">
      <alignment horizontal="right" vertical="center" wrapText="1"/>
      <protection locked="0"/>
    </xf>
    <xf numFmtId="0" fontId="12" fillId="3" borderId="15" xfId="2" applyNumberFormat="1" applyFont="1" applyFill="1" applyBorder="1" applyAlignment="1" applyProtection="1">
      <alignment horizontal="center" vertical="center" wrapText="1"/>
      <protection locked="0"/>
    </xf>
    <xf numFmtId="44" fontId="16" fillId="3" borderId="15" xfId="2" applyFont="1" applyFill="1" applyBorder="1" applyAlignment="1" applyProtection="1">
      <alignment horizontal="center" vertical="center"/>
      <protection locked="0"/>
    </xf>
    <xf numFmtId="44" fontId="18" fillId="3" borderId="15" xfId="2" applyFont="1" applyFill="1" applyBorder="1" applyAlignment="1" applyProtection="1">
      <alignment horizontal="center" vertical="center" wrapText="1"/>
      <protection locked="0"/>
    </xf>
    <xf numFmtId="44" fontId="16" fillId="3" borderId="15" xfId="2" applyFont="1" applyFill="1" applyBorder="1" applyAlignment="1" applyProtection="1">
      <alignment horizontal="right" vertical="center"/>
      <protection locked="0"/>
    </xf>
    <xf numFmtId="164" fontId="16" fillId="3" borderId="15" xfId="3" applyNumberFormat="1" applyFont="1" applyFill="1" applyBorder="1" applyAlignment="1" applyProtection="1">
      <alignment horizontal="center" vertical="center"/>
      <protection locked="0"/>
    </xf>
    <xf numFmtId="0" fontId="16" fillId="3" borderId="16" xfId="0" applyFont="1" applyFill="1" applyBorder="1" applyAlignment="1" applyProtection="1">
      <alignment vertical="center" wrapText="1"/>
      <protection locked="0"/>
    </xf>
    <xf numFmtId="0" fontId="16" fillId="3" borderId="11" xfId="0" applyFont="1" applyFill="1" applyBorder="1" applyAlignment="1" applyProtection="1">
      <alignment horizontal="center" vertical="center"/>
    </xf>
    <xf numFmtId="0" fontId="16" fillId="3" borderId="12" xfId="0" applyFont="1" applyFill="1" applyBorder="1" applyAlignment="1" applyProtection="1">
      <alignment horizontal="left" vertical="top" wrapText="1"/>
    </xf>
    <xf numFmtId="44" fontId="12" fillId="3" borderId="12" xfId="2" applyFont="1" applyFill="1" applyBorder="1" applyAlignment="1" applyProtection="1">
      <alignment horizontal="right" vertical="center" wrapText="1"/>
      <protection locked="0"/>
    </xf>
    <xf numFmtId="44" fontId="16" fillId="3" borderId="12" xfId="2" applyFont="1" applyFill="1" applyBorder="1" applyAlignment="1" applyProtection="1">
      <alignment horizontal="right" vertical="center"/>
      <protection locked="0"/>
    </xf>
    <xf numFmtId="44" fontId="10" fillId="3" borderId="12" xfId="2" applyFont="1" applyFill="1" applyBorder="1" applyAlignment="1" applyProtection="1">
      <alignment horizontal="center" vertical="center" wrapText="1"/>
      <protection locked="0"/>
    </xf>
    <xf numFmtId="44" fontId="10" fillId="3" borderId="12" xfId="2" applyFont="1" applyFill="1" applyBorder="1" applyAlignment="1" applyProtection="1">
      <alignment horizontal="right" vertical="center" wrapText="1"/>
      <protection locked="0"/>
    </xf>
    <xf numFmtId="164" fontId="16" fillId="3" borderId="12" xfId="3" applyNumberFormat="1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vertical="center" wrapText="1"/>
      <protection locked="0"/>
    </xf>
    <xf numFmtId="0" fontId="14" fillId="0" borderId="0" xfId="1" applyFont="1" applyBorder="1" applyAlignment="1">
      <alignment horizontal="center" vertical="center" wrapText="1"/>
    </xf>
    <xf numFmtId="44" fontId="18" fillId="3" borderId="10" xfId="2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/>
    </xf>
    <xf numFmtId="0" fontId="18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Alignment="1">
      <alignment wrapText="1"/>
    </xf>
    <xf numFmtId="0" fontId="22" fillId="0" borderId="0" xfId="1" applyFont="1" applyBorder="1" applyAlignment="1">
      <alignment wrapText="1"/>
    </xf>
    <xf numFmtId="0" fontId="22" fillId="0" borderId="0" xfId="1" applyFont="1" applyBorder="1" applyAlignment="1">
      <alignment horizontal="left" wrapText="1"/>
    </xf>
    <xf numFmtId="0" fontId="23" fillId="0" borderId="0" xfId="1" applyFont="1" applyBorder="1" applyAlignment="1">
      <alignment wrapText="1"/>
    </xf>
    <xf numFmtId="0" fontId="22" fillId="0" borderId="0" xfId="1" applyFont="1" applyBorder="1" applyAlignment="1">
      <alignment horizontal="center" vertical="top" wrapText="1"/>
    </xf>
    <xf numFmtId="0" fontId="22" fillId="0" borderId="0" xfId="1" applyFont="1" applyBorder="1" applyAlignment="1">
      <alignment vertical="top" wrapText="1"/>
    </xf>
    <xf numFmtId="0" fontId="18" fillId="3" borderId="17" xfId="0" applyNumberFormat="1" applyFont="1" applyFill="1" applyBorder="1" applyAlignment="1">
      <alignment horizontal="left" vertical="center" wrapText="1"/>
    </xf>
    <xf numFmtId="44" fontId="18" fillId="3" borderId="17" xfId="2" applyFont="1" applyFill="1" applyBorder="1" applyAlignment="1" applyProtection="1">
      <alignment horizontal="right" vertical="center"/>
      <protection locked="0"/>
    </xf>
    <xf numFmtId="164" fontId="18" fillId="3" borderId="17" xfId="3" applyNumberFormat="1" applyFont="1" applyFill="1" applyBorder="1" applyAlignment="1" applyProtection="1">
      <alignment horizontal="center" vertical="center"/>
      <protection locked="0"/>
    </xf>
    <xf numFmtId="0" fontId="18" fillId="3" borderId="18" xfId="0" applyFont="1" applyFill="1" applyBorder="1" applyAlignment="1" applyProtection="1">
      <alignment vertical="center" wrapText="1"/>
      <protection locked="0"/>
    </xf>
    <xf numFmtId="0" fontId="18" fillId="3" borderId="16" xfId="0" applyFont="1" applyFill="1" applyBorder="1" applyAlignment="1" applyProtection="1">
      <alignment vertical="center" wrapText="1"/>
      <protection locked="0"/>
    </xf>
    <xf numFmtId="0" fontId="18" fillId="3" borderId="10" xfId="0" applyFont="1" applyFill="1" applyBorder="1" applyAlignment="1" applyProtection="1">
      <alignment horizontal="center" vertical="center" wrapText="1"/>
    </xf>
    <xf numFmtId="44" fontId="18" fillId="3" borderId="17" xfId="2" applyFont="1" applyFill="1" applyBorder="1" applyAlignment="1" applyProtection="1">
      <alignment horizontal="center" vertical="center" wrapText="1"/>
      <protection locked="0"/>
    </xf>
    <xf numFmtId="44" fontId="18" fillId="3" borderId="19" xfId="2" applyFont="1" applyFill="1" applyBorder="1" applyAlignment="1" applyProtection="1">
      <alignment horizontal="center" vertical="center" wrapText="1"/>
      <protection locked="0"/>
    </xf>
    <xf numFmtId="0" fontId="18" fillId="3" borderId="20" xfId="0" applyNumberFormat="1" applyFont="1" applyFill="1" applyBorder="1" applyAlignment="1">
      <alignment horizontal="left" vertical="center" wrapText="1"/>
    </xf>
    <xf numFmtId="44" fontId="10" fillId="3" borderId="21" xfId="2" applyFont="1" applyFill="1" applyBorder="1" applyAlignment="1" applyProtection="1">
      <alignment horizontal="right" vertical="center" wrapText="1"/>
      <protection locked="0"/>
    </xf>
    <xf numFmtId="0" fontId="17" fillId="3" borderId="21" xfId="0" applyNumberFormat="1" applyFont="1" applyFill="1" applyBorder="1" applyAlignment="1">
      <alignment horizontal="left" vertical="center" wrapText="1"/>
    </xf>
    <xf numFmtId="44" fontId="16" fillId="3" borderId="21" xfId="2" applyFont="1" applyFill="1" applyBorder="1" applyAlignment="1" applyProtection="1">
      <alignment horizontal="right" vertical="center"/>
      <protection locked="0"/>
    </xf>
    <xf numFmtId="0" fontId="18" fillId="3" borderId="22" xfId="0" applyNumberFormat="1" applyFont="1" applyFill="1" applyBorder="1" applyAlignment="1">
      <alignment horizontal="left" vertical="center" wrapText="1"/>
    </xf>
    <xf numFmtId="44" fontId="24" fillId="0" borderId="0" xfId="2" applyFont="1" applyFill="1" applyBorder="1" applyAlignment="1" applyProtection="1">
      <alignment horizontal="right" vertical="center" wrapText="1"/>
      <protection locked="0"/>
    </xf>
    <xf numFmtId="44" fontId="25" fillId="3" borderId="15" xfId="2" applyFont="1" applyFill="1" applyBorder="1" applyAlignment="1" applyProtection="1">
      <alignment horizontal="right" vertical="center"/>
      <protection locked="0"/>
    </xf>
    <xf numFmtId="44" fontId="26" fillId="3" borderId="15" xfId="2" applyFont="1" applyFill="1" applyBorder="1" applyAlignment="1" applyProtection="1">
      <alignment horizontal="right" vertical="center"/>
      <protection locked="0"/>
    </xf>
    <xf numFmtId="164" fontId="25" fillId="3" borderId="15" xfId="3" applyNumberFormat="1" applyFont="1" applyFill="1" applyBorder="1" applyAlignment="1" applyProtection="1">
      <alignment horizontal="center" vertical="center"/>
      <protection locked="0"/>
    </xf>
    <xf numFmtId="44" fontId="24" fillId="3" borderId="15" xfId="4" applyFont="1" applyFill="1" applyBorder="1" applyAlignment="1">
      <alignment horizontal="left" vertical="center" wrapText="1"/>
    </xf>
    <xf numFmtId="44" fontId="24" fillId="3" borderId="15" xfId="2" applyFont="1" applyFill="1" applyBorder="1" applyAlignment="1" applyProtection="1">
      <alignment horizontal="right" vertical="center"/>
      <protection locked="0"/>
    </xf>
    <xf numFmtId="8" fontId="24" fillId="3" borderId="20" xfId="0" applyNumberFormat="1" applyFont="1" applyFill="1" applyBorder="1" applyAlignment="1">
      <alignment horizontal="right" vertical="center"/>
    </xf>
    <xf numFmtId="8" fontId="24" fillId="3" borderId="22" xfId="0" applyNumberFormat="1" applyFont="1" applyFill="1" applyBorder="1" applyAlignment="1">
      <alignment horizontal="right" vertical="center"/>
    </xf>
    <xf numFmtId="0" fontId="22" fillId="0" borderId="0" xfId="1" applyFont="1" applyBorder="1" applyAlignment="1">
      <alignment horizontal="left" wrapText="1"/>
    </xf>
    <xf numFmtId="0" fontId="20" fillId="4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3" fillId="2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1" applyFont="1" applyBorder="1" applyAlignment="1">
      <alignment horizontal="left" wrapText="1"/>
    </xf>
    <xf numFmtId="0" fontId="22" fillId="0" borderId="8" xfId="1" applyFont="1" applyBorder="1" applyAlignment="1">
      <alignment horizontal="center" vertical="top" wrapText="1"/>
    </xf>
    <xf numFmtId="0" fontId="22" fillId="0" borderId="0" xfId="1" applyFont="1" applyBorder="1" applyAlignment="1">
      <alignment horizontal="center" wrapText="1"/>
    </xf>
    <xf numFmtId="0" fontId="9" fillId="0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20" fillId="4" borderId="3" xfId="1" applyFont="1" applyFill="1" applyBorder="1" applyAlignment="1">
      <alignment horizontal="center" vertical="center" wrapText="1"/>
    </xf>
    <xf numFmtId="0" fontId="20" fillId="4" borderId="5" xfId="1" applyFont="1" applyFill="1" applyBorder="1" applyAlignment="1">
      <alignment horizontal="center" vertical="center" wrapText="1"/>
    </xf>
    <xf numFmtId="0" fontId="20" fillId="4" borderId="4" xfId="1" applyFont="1" applyFill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20" fillId="4" borderId="6" xfId="1" applyFont="1" applyFill="1" applyBorder="1" applyAlignment="1">
      <alignment horizontal="center" vertical="center" wrapText="1"/>
    </xf>
    <xf numFmtId="0" fontId="14" fillId="0" borderId="0" xfId="1" applyFont="1" applyBorder="1" applyAlignment="1">
      <alignment vertical="center" wrapText="1"/>
    </xf>
    <xf numFmtId="0" fontId="28" fillId="0" borderId="0" xfId="1" applyFont="1" applyAlignment="1">
      <alignment wrapText="1"/>
    </xf>
    <xf numFmtId="44" fontId="29" fillId="0" borderId="0" xfId="4" applyFont="1" applyAlignment="1">
      <alignment wrapText="1"/>
    </xf>
    <xf numFmtId="8" fontId="28" fillId="0" borderId="0" xfId="1" applyNumberFormat="1" applyFont="1" applyAlignment="1">
      <alignment wrapText="1"/>
    </xf>
    <xf numFmtId="0" fontId="17" fillId="0" borderId="0" xfId="0" applyFont="1" applyFill="1" applyBorder="1" applyAlignment="1" applyProtection="1">
      <alignment vertical="center" wrapText="1"/>
      <protection locked="0"/>
    </xf>
    <xf numFmtId="9" fontId="25" fillId="0" borderId="0" xfId="6" applyFont="1" applyFill="1" applyBorder="1" applyAlignment="1" applyProtection="1">
      <alignment horizontal="center" vertical="center" wrapText="1"/>
    </xf>
    <xf numFmtId="8" fontId="17" fillId="0" borderId="0" xfId="2" applyNumberFormat="1" applyFont="1" applyFill="1" applyBorder="1" applyAlignment="1" applyProtection="1">
      <alignment horizontal="right" vertical="center" wrapText="1"/>
    </xf>
    <xf numFmtId="8" fontId="24" fillId="0" borderId="0" xfId="2" applyNumberFormat="1" applyFont="1" applyFill="1" applyBorder="1" applyAlignment="1" applyProtection="1">
      <alignment horizontal="right" vertical="center" wrapText="1"/>
    </xf>
    <xf numFmtId="0" fontId="25" fillId="3" borderId="0" xfId="0" applyNumberFormat="1" applyFont="1" applyFill="1" applyBorder="1" applyAlignment="1">
      <alignment horizontal="right" vertical="center" wrapText="1"/>
    </xf>
    <xf numFmtId="0" fontId="31" fillId="3" borderId="13" xfId="0" applyFont="1" applyFill="1" applyBorder="1" applyAlignment="1" applyProtection="1">
      <alignment vertical="center" wrapText="1"/>
      <protection locked="0"/>
    </xf>
    <xf numFmtId="9" fontId="25" fillId="3" borderId="12" xfId="6" applyFont="1" applyFill="1" applyBorder="1" applyAlignment="1">
      <alignment horizontal="center" vertical="center"/>
    </xf>
    <xf numFmtId="8" fontId="17" fillId="3" borderId="12" xfId="0" applyNumberFormat="1" applyFont="1" applyFill="1" applyBorder="1" applyAlignment="1">
      <alignment horizontal="right" vertical="center"/>
    </xf>
    <xf numFmtId="0" fontId="17" fillId="3" borderId="12" xfId="0" applyNumberFormat="1" applyFont="1" applyFill="1" applyBorder="1" applyAlignment="1">
      <alignment horizontal="left" vertical="center" wrapText="1"/>
    </xf>
    <xf numFmtId="44" fontId="17" fillId="3" borderId="12" xfId="2" applyFont="1" applyFill="1" applyBorder="1" applyAlignment="1" applyProtection="1">
      <alignment horizontal="center" vertical="center" wrapText="1"/>
      <protection locked="0"/>
    </xf>
    <xf numFmtId="44" fontId="18" fillId="3" borderId="12" xfId="2" applyFont="1" applyFill="1" applyBorder="1" applyAlignment="1" applyProtection="1">
      <alignment horizontal="center" vertical="center" wrapText="1"/>
      <protection locked="0"/>
    </xf>
    <xf numFmtId="44" fontId="30" fillId="3" borderId="12" xfId="2" applyFont="1" applyFill="1" applyBorder="1" applyAlignment="1" applyProtection="1">
      <alignment horizontal="center" vertical="center" wrapText="1"/>
      <protection locked="0"/>
    </xf>
    <xf numFmtId="44" fontId="32" fillId="3" borderId="12" xfId="2" applyFont="1" applyFill="1" applyBorder="1" applyAlignment="1" applyProtection="1">
      <alignment horizontal="center" vertical="center"/>
      <protection locked="0"/>
    </xf>
    <xf numFmtId="0" fontId="24" fillId="3" borderId="12" xfId="0" applyNumberFormat="1" applyFont="1" applyFill="1" applyBorder="1" applyAlignment="1">
      <alignment horizontal="left" vertical="center" wrapText="1"/>
    </xf>
    <xf numFmtId="0" fontId="32" fillId="3" borderId="12" xfId="2" applyNumberFormat="1" applyFont="1" applyFill="1" applyBorder="1" applyAlignment="1" applyProtection="1">
      <alignment horizontal="center" vertical="center" wrapText="1"/>
      <protection locked="0"/>
    </xf>
    <xf numFmtId="0" fontId="30" fillId="3" borderId="12" xfId="0" applyFont="1" applyFill="1" applyBorder="1" applyAlignment="1" applyProtection="1">
      <alignment horizontal="left" vertical="center" wrapText="1"/>
    </xf>
    <xf numFmtId="0" fontId="30" fillId="3" borderId="11" xfId="0" applyFont="1" applyFill="1" applyBorder="1" applyAlignment="1" applyProtection="1">
      <alignment horizontal="center" vertical="center"/>
    </xf>
    <xf numFmtId="0" fontId="31" fillId="3" borderId="23" xfId="0" applyFont="1" applyFill="1" applyBorder="1" applyAlignment="1" applyProtection="1">
      <alignment vertical="center" wrapText="1"/>
      <protection locked="0"/>
    </xf>
    <xf numFmtId="9" fontId="25" fillId="3" borderId="24" xfId="6" applyFont="1" applyFill="1" applyBorder="1" applyAlignment="1">
      <alignment horizontal="center" vertical="center"/>
    </xf>
    <xf numFmtId="8" fontId="17" fillId="3" borderId="15" xfId="0" applyNumberFormat="1" applyFont="1" applyFill="1" applyBorder="1" applyAlignment="1">
      <alignment horizontal="right" vertical="center"/>
    </xf>
    <xf numFmtId="8" fontId="17" fillId="3" borderId="24" xfId="0" applyNumberFormat="1" applyFont="1" applyFill="1" applyBorder="1" applyAlignment="1">
      <alignment horizontal="right" vertical="center"/>
    </xf>
    <xf numFmtId="0" fontId="17" fillId="3" borderId="24" xfId="0" applyNumberFormat="1" applyFont="1" applyFill="1" applyBorder="1" applyAlignment="1">
      <alignment horizontal="left" vertical="center" wrapText="1"/>
    </xf>
    <xf numFmtId="44" fontId="17" fillId="3" borderId="24" xfId="2" applyFont="1" applyFill="1" applyBorder="1" applyAlignment="1" applyProtection="1">
      <alignment horizontal="center" vertical="center" wrapText="1"/>
      <protection locked="0"/>
    </xf>
    <xf numFmtId="44" fontId="18" fillId="3" borderId="24" xfId="2" applyFont="1" applyFill="1" applyBorder="1" applyAlignment="1" applyProtection="1">
      <alignment horizontal="center" vertical="center" wrapText="1"/>
      <protection locked="0"/>
    </xf>
    <xf numFmtId="44" fontId="30" fillId="3" borderId="24" xfId="2" applyFont="1" applyFill="1" applyBorder="1" applyAlignment="1" applyProtection="1">
      <alignment horizontal="center" vertical="center" wrapText="1"/>
      <protection locked="0"/>
    </xf>
    <xf numFmtId="44" fontId="32" fillId="3" borderId="24" xfId="2" applyFont="1" applyFill="1" applyBorder="1" applyAlignment="1" applyProtection="1">
      <alignment horizontal="center" vertical="center"/>
      <protection locked="0"/>
    </xf>
    <xf numFmtId="0" fontId="24" fillId="3" borderId="15" xfId="0" applyNumberFormat="1" applyFont="1" applyFill="1" applyBorder="1" applyAlignment="1">
      <alignment horizontal="left" vertical="center" wrapText="1"/>
    </xf>
    <xf numFmtId="0" fontId="32" fillId="3" borderId="15" xfId="2" applyNumberFormat="1" applyFont="1" applyFill="1" applyBorder="1" applyAlignment="1" applyProtection="1">
      <alignment horizontal="center" vertical="center" wrapText="1"/>
      <protection locked="0"/>
    </xf>
    <xf numFmtId="44" fontId="30" fillId="3" borderId="15" xfId="2" applyFont="1" applyFill="1" applyBorder="1" applyAlignment="1" applyProtection="1">
      <alignment horizontal="center" vertical="center" wrapText="1"/>
      <protection locked="0"/>
    </xf>
    <xf numFmtId="0" fontId="30" fillId="3" borderId="15" xfId="0" applyFont="1" applyFill="1" applyBorder="1" applyAlignment="1" applyProtection="1">
      <alignment horizontal="left" vertical="center" wrapText="1"/>
    </xf>
    <xf numFmtId="0" fontId="30" fillId="3" borderId="14" xfId="0" applyFont="1" applyFill="1" applyBorder="1" applyAlignment="1" applyProtection="1">
      <alignment horizontal="center" vertical="center"/>
    </xf>
    <xf numFmtId="0" fontId="24" fillId="3" borderId="24" xfId="0" applyNumberFormat="1" applyFont="1" applyFill="1" applyBorder="1" applyAlignment="1">
      <alignment horizontal="left" vertical="center" wrapText="1"/>
    </xf>
    <xf numFmtId="0" fontId="32" fillId="3" borderId="24" xfId="2" applyNumberFormat="1" applyFont="1" applyFill="1" applyBorder="1" applyAlignment="1" applyProtection="1">
      <alignment horizontal="center" vertical="center" wrapText="1"/>
      <protection locked="0"/>
    </xf>
    <xf numFmtId="0" fontId="30" fillId="3" borderId="24" xfId="0" applyFont="1" applyFill="1" applyBorder="1" applyAlignment="1" applyProtection="1">
      <alignment horizontal="left" vertical="center" wrapText="1"/>
    </xf>
    <xf numFmtId="0" fontId="30" fillId="3" borderId="25" xfId="0" applyFont="1" applyFill="1" applyBorder="1" applyAlignment="1" applyProtection="1">
      <alignment horizontal="center" vertical="center"/>
    </xf>
    <xf numFmtId="0" fontId="31" fillId="3" borderId="16" xfId="0" applyFont="1" applyFill="1" applyBorder="1" applyAlignment="1" applyProtection="1">
      <alignment vertical="center" wrapText="1"/>
      <protection locked="0"/>
    </xf>
    <xf numFmtId="9" fontId="25" fillId="3" borderId="15" xfId="6" applyFont="1" applyFill="1" applyBorder="1" applyAlignment="1">
      <alignment horizontal="center" vertical="center"/>
    </xf>
    <xf numFmtId="0" fontId="17" fillId="3" borderId="15" xfId="0" applyNumberFormat="1" applyFont="1" applyFill="1" applyBorder="1" applyAlignment="1">
      <alignment horizontal="left" vertical="center" wrapText="1"/>
    </xf>
    <xf numFmtId="44" fontId="17" fillId="3" borderId="15" xfId="2" applyFont="1" applyFill="1" applyBorder="1" applyAlignment="1" applyProtection="1">
      <alignment horizontal="center" vertical="center" wrapText="1"/>
      <protection locked="0"/>
    </xf>
    <xf numFmtId="44" fontId="32" fillId="3" borderId="15" xfId="2" applyFont="1" applyFill="1" applyBorder="1" applyAlignment="1" applyProtection="1">
      <alignment horizontal="center" vertical="center"/>
      <protection locked="0"/>
    </xf>
    <xf numFmtId="44" fontId="10" fillId="3" borderId="15" xfId="2" applyFont="1" applyFill="1" applyBorder="1" applyAlignment="1" applyProtection="1">
      <alignment horizontal="center" vertical="center" wrapText="1"/>
      <protection locked="0"/>
    </xf>
    <xf numFmtId="0" fontId="18" fillId="3" borderId="26" xfId="0" applyFont="1" applyFill="1" applyBorder="1" applyAlignment="1" applyProtection="1">
      <alignment vertical="center" wrapText="1"/>
      <protection locked="0"/>
    </xf>
    <xf numFmtId="164" fontId="18" fillId="3" borderId="10" xfId="3" applyNumberFormat="1" applyFont="1" applyFill="1" applyBorder="1" applyAlignment="1" applyProtection="1">
      <alignment horizontal="center" vertical="center"/>
      <protection locked="0"/>
    </xf>
    <xf numFmtId="44" fontId="18" fillId="3" borderId="10" xfId="2" applyFont="1" applyFill="1" applyBorder="1" applyAlignment="1" applyProtection="1">
      <alignment horizontal="right" vertical="center"/>
      <protection locked="0"/>
    </xf>
    <xf numFmtId="0" fontId="18" fillId="3" borderId="10" xfId="0" applyNumberFormat="1" applyFont="1" applyFill="1" applyBorder="1" applyAlignment="1">
      <alignment horizontal="left" vertical="center" wrapText="1"/>
    </xf>
    <xf numFmtId="44" fontId="26" fillId="3" borderId="10" xfId="2" applyFont="1" applyFill="1" applyBorder="1" applyAlignment="1" applyProtection="1">
      <alignment horizontal="center" vertical="center" wrapText="1"/>
      <protection locked="0"/>
    </xf>
    <xf numFmtId="44" fontId="30" fillId="3" borderId="10" xfId="2" applyFont="1" applyFill="1" applyBorder="1" applyAlignment="1" applyProtection="1">
      <alignment horizontal="center" vertical="center" wrapText="1"/>
      <protection locked="0"/>
    </xf>
    <xf numFmtId="44" fontId="32" fillId="3" borderId="10" xfId="2" applyFont="1" applyFill="1" applyBorder="1" applyAlignment="1" applyProtection="1">
      <alignment horizontal="center" vertical="center"/>
      <protection locked="0"/>
    </xf>
    <xf numFmtId="0" fontId="30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32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30" fillId="3" borderId="10" xfId="0" applyFont="1" applyFill="1" applyBorder="1" applyAlignment="1" applyProtection="1">
      <alignment horizontal="left" vertical="center" wrapText="1"/>
    </xf>
    <xf numFmtId="0" fontId="30" fillId="3" borderId="9" xfId="0" applyFont="1" applyFill="1" applyBorder="1" applyAlignment="1" applyProtection="1">
      <alignment horizontal="center" vertical="center"/>
    </xf>
    <xf numFmtId="0" fontId="33" fillId="4" borderId="12" xfId="1" applyFont="1" applyFill="1" applyBorder="1" applyAlignment="1">
      <alignment horizontal="center" vertical="center" wrapText="1"/>
    </xf>
    <xf numFmtId="0" fontId="34" fillId="4" borderId="6" xfId="1" applyFont="1" applyFill="1" applyBorder="1" applyAlignment="1">
      <alignment horizontal="center" vertical="center" wrapText="1"/>
    </xf>
    <xf numFmtId="0" fontId="34" fillId="4" borderId="3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left" vertical="center" wrapText="1"/>
    </xf>
    <xf numFmtId="0" fontId="36" fillId="2" borderId="0" xfId="1" applyFont="1" applyFill="1" applyAlignment="1">
      <alignment horizontal="center" vertical="center" wrapText="1"/>
    </xf>
    <xf numFmtId="0" fontId="23" fillId="0" borderId="0" xfId="1" applyFont="1" applyBorder="1" applyAlignment="1">
      <alignment horizontal="center" wrapText="1"/>
    </xf>
    <xf numFmtId="0" fontId="37" fillId="0" borderId="0" xfId="1" applyFont="1" applyBorder="1" applyAlignment="1">
      <alignment horizontal="right" wrapText="1"/>
    </xf>
    <xf numFmtId="0" fontId="38" fillId="0" borderId="0" xfId="1" applyFont="1" applyBorder="1" applyAlignment="1">
      <alignment horizontal="left" wrapText="1"/>
    </xf>
    <xf numFmtId="0" fontId="11" fillId="0" borderId="0" xfId="1" applyFont="1" applyBorder="1" applyAlignment="1">
      <alignment horizontal="left" wrapText="1"/>
    </xf>
    <xf numFmtId="0" fontId="37" fillId="0" borderId="0" xfId="1" applyFont="1" applyBorder="1" applyAlignment="1">
      <alignment wrapText="1"/>
    </xf>
    <xf numFmtId="0" fontId="37" fillId="0" borderId="0" xfId="1" applyFont="1" applyBorder="1" applyAlignment="1">
      <alignment horizontal="left" wrapText="1"/>
    </xf>
    <xf numFmtId="0" fontId="39" fillId="0" borderId="0" xfId="1" applyFont="1" applyBorder="1" applyAlignment="1">
      <alignment wrapText="1"/>
    </xf>
    <xf numFmtId="0" fontId="39" fillId="0" borderId="0" xfId="1" applyFont="1" applyBorder="1" applyAlignment="1">
      <alignment horizontal="center" wrapText="1"/>
    </xf>
    <xf numFmtId="0" fontId="39" fillId="0" borderId="0" xfId="1" applyFont="1" applyBorder="1" applyAlignment="1">
      <alignment horizontal="left" wrapText="1"/>
    </xf>
    <xf numFmtId="0" fontId="40" fillId="0" borderId="8" xfId="1" applyFont="1" applyBorder="1" applyAlignment="1">
      <alignment horizontal="center" vertical="center" wrapText="1"/>
    </xf>
    <xf numFmtId="0" fontId="41" fillId="0" borderId="0" xfId="1" applyFont="1" applyBorder="1" applyAlignment="1">
      <alignment vertical="center" wrapText="1"/>
    </xf>
    <xf numFmtId="0" fontId="22" fillId="0" borderId="0" xfId="1" applyFont="1" applyAlignment="1">
      <alignment vertical="top" wrapText="1"/>
    </xf>
    <xf numFmtId="0" fontId="40" fillId="0" borderId="8" xfId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center" wrapText="1"/>
    </xf>
    <xf numFmtId="165" fontId="42" fillId="0" borderId="0" xfId="1" applyNumberFormat="1" applyFont="1" applyBorder="1" applyAlignment="1">
      <alignment vertical="center" wrapText="1"/>
    </xf>
    <xf numFmtId="0" fontId="43" fillId="0" borderId="0" xfId="0" applyFont="1"/>
    <xf numFmtId="0" fontId="44" fillId="0" borderId="0" xfId="1" applyFont="1" applyAlignment="1">
      <alignment vertical="center" wrapText="1"/>
    </xf>
    <xf numFmtId="165" fontId="38" fillId="0" borderId="27" xfId="1" applyNumberFormat="1" applyFont="1" applyBorder="1" applyAlignment="1">
      <alignment vertical="center" wrapText="1"/>
    </xf>
    <xf numFmtId="165" fontId="38" fillId="0" borderId="28" xfId="1" applyNumberFormat="1" applyFont="1" applyBorder="1" applyAlignment="1">
      <alignment vertical="center" wrapText="1"/>
    </xf>
    <xf numFmtId="165" fontId="38" fillId="0" borderId="29" xfId="1" applyNumberFormat="1" applyFont="1" applyBorder="1" applyAlignment="1">
      <alignment vertical="center" wrapText="1"/>
    </xf>
    <xf numFmtId="165" fontId="38" fillId="0" borderId="27" xfId="1" applyNumberFormat="1" applyFont="1" applyBorder="1" applyAlignment="1">
      <alignment horizontal="right" vertical="center" wrapText="1"/>
    </xf>
    <xf numFmtId="0" fontId="45" fillId="0" borderId="0" xfId="1" applyFont="1" applyAlignment="1">
      <alignment vertical="center" wrapText="1"/>
    </xf>
    <xf numFmtId="0" fontId="46" fillId="0" borderId="0" xfId="0" applyFont="1" applyAlignment="1">
      <alignment vertical="center"/>
    </xf>
    <xf numFmtId="0" fontId="47" fillId="3" borderId="13" xfId="0" applyFont="1" applyFill="1" applyBorder="1" applyAlignment="1" applyProtection="1">
      <alignment horizontal="center" vertical="center" wrapText="1"/>
      <protection locked="0"/>
    </xf>
    <xf numFmtId="164" fontId="30" fillId="3" borderId="12" xfId="3" applyNumberFormat="1" applyFont="1" applyFill="1" applyBorder="1" applyAlignment="1" applyProtection="1">
      <alignment horizontal="center" vertical="center"/>
      <protection locked="0"/>
    </xf>
    <xf numFmtId="43" fontId="30" fillId="3" borderId="12" xfId="5" applyFont="1" applyFill="1" applyBorder="1" applyAlignment="1" applyProtection="1">
      <alignment horizontal="center" vertical="center"/>
      <protection locked="0"/>
    </xf>
    <xf numFmtId="0" fontId="30" fillId="3" borderId="12" xfId="0" applyFont="1" applyFill="1" applyBorder="1" applyAlignment="1" applyProtection="1">
      <alignment horizontal="center" vertical="center" wrapText="1"/>
      <protection locked="0"/>
    </xf>
    <xf numFmtId="44" fontId="18" fillId="3" borderId="12" xfId="2" applyFont="1" applyFill="1" applyBorder="1" applyAlignment="1" applyProtection="1">
      <alignment horizontal="right" vertical="center"/>
      <protection locked="0"/>
    </xf>
    <xf numFmtId="166" fontId="30" fillId="3" borderId="12" xfId="7" applyNumberFormat="1" applyFont="1" applyFill="1" applyBorder="1" applyAlignment="1" applyProtection="1">
      <alignment horizontal="center" vertical="center" wrapText="1"/>
      <protection locked="0"/>
    </xf>
    <xf numFmtId="0" fontId="30" fillId="3" borderId="12" xfId="0" applyFont="1" applyFill="1" applyBorder="1" applyAlignment="1" applyProtection="1">
      <alignment horizontal="center" vertical="center" wrapText="1"/>
    </xf>
    <xf numFmtId="0" fontId="47" fillId="3" borderId="16" xfId="0" applyFont="1" applyFill="1" applyBorder="1" applyAlignment="1" applyProtection="1">
      <alignment horizontal="center" vertical="center" wrapText="1"/>
      <protection locked="0"/>
    </xf>
    <xf numFmtId="164" fontId="30" fillId="3" borderId="24" xfId="3" applyNumberFormat="1" applyFont="1" applyFill="1" applyBorder="1" applyAlignment="1" applyProtection="1">
      <alignment horizontal="center" vertical="center"/>
      <protection locked="0"/>
    </xf>
    <xf numFmtId="43" fontId="30" fillId="3" borderId="24" xfId="5" applyFont="1" applyFill="1" applyBorder="1" applyAlignment="1" applyProtection="1">
      <alignment horizontal="center" vertical="center"/>
      <protection locked="0"/>
    </xf>
    <xf numFmtId="0" fontId="30" fillId="3" borderId="24" xfId="0" applyFont="1" applyFill="1" applyBorder="1" applyAlignment="1" applyProtection="1">
      <alignment horizontal="center" vertical="center" wrapText="1"/>
      <protection locked="0"/>
    </xf>
    <xf numFmtId="44" fontId="18" fillId="3" borderId="24" xfId="2" applyFont="1" applyFill="1" applyBorder="1" applyAlignment="1" applyProtection="1">
      <alignment horizontal="right" vertical="center"/>
      <protection locked="0"/>
    </xf>
    <xf numFmtId="166" fontId="30" fillId="3" borderId="15" xfId="7" applyNumberFormat="1" applyFont="1" applyFill="1" applyBorder="1" applyAlignment="1" applyProtection="1">
      <alignment horizontal="center" vertical="center" wrapText="1"/>
      <protection locked="0"/>
    </xf>
    <xf numFmtId="0" fontId="30" fillId="3" borderId="24" xfId="0" applyFont="1" applyFill="1" applyBorder="1" applyAlignment="1" applyProtection="1">
      <alignment horizontal="center" vertical="center" wrapText="1"/>
    </xf>
    <xf numFmtId="44" fontId="18" fillId="3" borderId="15" xfId="2" applyFont="1" applyFill="1" applyBorder="1" applyAlignment="1" applyProtection="1">
      <alignment horizontal="right" vertical="center"/>
      <protection locked="0"/>
    </xf>
    <xf numFmtId="0" fontId="30" fillId="3" borderId="15" xfId="0" applyFont="1" applyFill="1" applyBorder="1" applyAlignment="1" applyProtection="1">
      <alignment horizontal="center" vertical="center" wrapText="1"/>
      <protection locked="0"/>
    </xf>
    <xf numFmtId="43" fontId="30" fillId="3" borderId="15" xfId="5" applyFont="1" applyFill="1" applyBorder="1" applyAlignment="1" applyProtection="1">
      <alignment horizontal="center" vertical="center"/>
      <protection locked="0"/>
    </xf>
    <xf numFmtId="0" fontId="30" fillId="3" borderId="15" xfId="0" applyFont="1" applyFill="1" applyBorder="1" applyAlignment="1" applyProtection="1">
      <alignment horizontal="center" vertical="center" wrapText="1"/>
    </xf>
    <xf numFmtId="0" fontId="47" fillId="3" borderId="30" xfId="0" applyFont="1" applyFill="1" applyBorder="1" applyAlignment="1" applyProtection="1">
      <alignment horizontal="center" vertical="center" wrapText="1"/>
      <protection locked="0"/>
    </xf>
    <xf numFmtId="164" fontId="30" fillId="3" borderId="21" xfId="3" applyNumberFormat="1" applyFont="1" applyFill="1" applyBorder="1" applyAlignment="1" applyProtection="1">
      <alignment horizontal="center" vertical="center"/>
      <protection locked="0"/>
    </xf>
    <xf numFmtId="43" fontId="30" fillId="3" borderId="21" xfId="5" applyFont="1" applyFill="1" applyBorder="1" applyAlignment="1" applyProtection="1">
      <alignment horizontal="center" vertical="center"/>
      <protection locked="0"/>
    </xf>
    <xf numFmtId="0" fontId="30" fillId="3" borderId="21" xfId="0" applyFont="1" applyFill="1" applyBorder="1" applyAlignment="1" applyProtection="1">
      <alignment horizontal="center" vertical="center" wrapText="1"/>
      <protection locked="0"/>
    </xf>
    <xf numFmtId="44" fontId="18" fillId="3" borderId="21" xfId="2" applyFont="1" applyFill="1" applyBorder="1" applyAlignment="1" applyProtection="1">
      <alignment horizontal="right" vertical="center"/>
      <protection locked="0"/>
    </xf>
    <xf numFmtId="44" fontId="18" fillId="3" borderId="31" xfId="2" applyFont="1" applyFill="1" applyBorder="1" applyAlignment="1" applyProtection="1">
      <alignment horizontal="right" vertical="center"/>
      <protection locked="0"/>
    </xf>
    <xf numFmtId="166" fontId="30" fillId="3" borderId="31" xfId="7" applyNumberFormat="1" applyFont="1" applyFill="1" applyBorder="1" applyAlignment="1" applyProtection="1">
      <alignment horizontal="center" vertical="center" wrapText="1"/>
      <protection locked="0"/>
    </xf>
    <xf numFmtId="0" fontId="30" fillId="3" borderId="21" xfId="0" applyFont="1" applyFill="1" applyBorder="1" applyAlignment="1" applyProtection="1">
      <alignment horizontal="center" vertical="center" wrapText="1"/>
    </xf>
    <xf numFmtId="0" fontId="30" fillId="3" borderId="21" xfId="0" applyFont="1" applyFill="1" applyBorder="1" applyAlignment="1" applyProtection="1">
      <alignment horizontal="left" vertical="center" wrapText="1"/>
    </xf>
    <xf numFmtId="0" fontId="30" fillId="3" borderId="32" xfId="0" applyFont="1" applyFill="1" applyBorder="1" applyAlignment="1" applyProtection="1">
      <alignment horizontal="center" vertical="center"/>
    </xf>
    <xf numFmtId="0" fontId="21" fillId="5" borderId="33" xfId="1" applyFont="1" applyFill="1" applyBorder="1" applyAlignment="1">
      <alignment horizontal="center" vertical="top" wrapText="1"/>
    </xf>
    <xf numFmtId="0" fontId="21" fillId="5" borderId="34" xfId="1" applyFont="1" applyFill="1" applyBorder="1" applyAlignment="1">
      <alignment horizontal="center" vertical="center" wrapText="1"/>
    </xf>
    <xf numFmtId="0" fontId="21" fillId="5" borderId="35" xfId="1" applyFont="1" applyFill="1" applyBorder="1" applyAlignment="1">
      <alignment horizontal="center" vertical="center" wrapText="1"/>
    </xf>
    <xf numFmtId="0" fontId="19" fillId="5" borderId="35" xfId="1" applyFont="1" applyFill="1" applyBorder="1" applyAlignment="1">
      <alignment horizontal="center" vertical="center" wrapText="1"/>
    </xf>
    <xf numFmtId="0" fontId="19" fillId="5" borderId="36" xfId="1" applyFont="1" applyFill="1" applyBorder="1" applyAlignment="1">
      <alignment horizontal="center" vertical="center" wrapText="1"/>
    </xf>
    <xf numFmtId="0" fontId="10" fillId="5" borderId="37" xfId="1" applyFont="1" applyFill="1" applyBorder="1" applyAlignment="1">
      <alignment vertical="center"/>
    </xf>
    <xf numFmtId="0" fontId="20" fillId="5" borderId="38" xfId="1" applyFont="1" applyFill="1" applyBorder="1" applyAlignment="1">
      <alignment horizontal="center" vertical="center"/>
    </xf>
    <xf numFmtId="0" fontId="20" fillId="5" borderId="39" xfId="1" applyFont="1" applyFill="1" applyBorder="1" applyAlignment="1">
      <alignment horizontal="center" vertical="center"/>
    </xf>
    <xf numFmtId="0" fontId="20" fillId="5" borderId="39" xfId="1" applyFont="1" applyFill="1" applyBorder="1" applyAlignment="1">
      <alignment horizontal="center" vertical="center" wrapText="1"/>
    </xf>
    <xf numFmtId="0" fontId="19" fillId="5" borderId="39" xfId="1" applyFont="1" applyFill="1" applyBorder="1" applyAlignment="1">
      <alignment horizontal="center" vertical="center" wrapText="1"/>
    </xf>
    <xf numFmtId="0" fontId="19" fillId="5" borderId="40" xfId="1" applyFont="1" applyFill="1" applyBorder="1" applyAlignment="1">
      <alignment horizontal="center" vertical="center" wrapText="1"/>
    </xf>
    <xf numFmtId="0" fontId="48" fillId="0" borderId="0" xfId="1" applyFont="1" applyFill="1" applyAlignment="1">
      <alignment vertical="center"/>
    </xf>
    <xf numFmtId="0" fontId="3" fillId="6" borderId="0" xfId="1" applyFont="1" applyFill="1" applyAlignment="1">
      <alignment horizontal="center" vertical="center" wrapText="1"/>
    </xf>
    <xf numFmtId="0" fontId="44" fillId="0" borderId="0" xfId="1" applyFont="1" applyBorder="1" applyAlignment="1">
      <alignment vertical="center" wrapText="1"/>
    </xf>
    <xf numFmtId="165" fontId="23" fillId="0" borderId="27" xfId="1" applyNumberFormat="1" applyFont="1" applyBorder="1" applyAlignment="1">
      <alignment vertical="center" wrapText="1"/>
    </xf>
    <xf numFmtId="0" fontId="45" fillId="0" borderId="0" xfId="1" applyFont="1" applyBorder="1" applyAlignment="1">
      <alignment vertical="center" wrapText="1"/>
    </xf>
    <xf numFmtId="0" fontId="46" fillId="0" borderId="0" xfId="0" applyFont="1" applyAlignment="1">
      <alignment horizontal="center" vertical="center"/>
    </xf>
    <xf numFmtId="0" fontId="47" fillId="3" borderId="41" xfId="0" applyFont="1" applyFill="1" applyBorder="1" applyAlignment="1" applyProtection="1">
      <alignment horizontal="center" vertical="center" wrapText="1"/>
      <protection locked="0"/>
    </xf>
    <xf numFmtId="164" fontId="30" fillId="3" borderId="42" xfId="3" applyNumberFormat="1" applyFont="1" applyFill="1" applyBorder="1" applyAlignment="1" applyProtection="1">
      <alignment horizontal="center" vertical="center"/>
      <protection locked="0"/>
    </xf>
    <xf numFmtId="0" fontId="49" fillId="3" borderId="42" xfId="2" applyNumberFormat="1" applyFont="1" applyFill="1" applyBorder="1" applyAlignment="1" applyProtection="1">
      <alignment horizontal="center" vertical="center" wrapText="1"/>
      <protection locked="0"/>
    </xf>
    <xf numFmtId="0" fontId="49" fillId="3" borderId="42" xfId="0" applyFont="1" applyFill="1" applyBorder="1" applyAlignment="1" applyProtection="1">
      <alignment horizontal="center" vertical="center" wrapText="1"/>
      <protection locked="0"/>
    </xf>
    <xf numFmtId="44" fontId="30" fillId="3" borderId="42" xfId="2" applyFont="1" applyFill="1" applyBorder="1" applyAlignment="1" applyProtection="1">
      <alignment horizontal="right" vertical="center"/>
      <protection locked="0"/>
    </xf>
    <xf numFmtId="0" fontId="49" fillId="3" borderId="42" xfId="0" applyFont="1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>
      <alignment horizontal="center"/>
    </xf>
    <xf numFmtId="0" fontId="0" fillId="3" borderId="42" xfId="0" applyFill="1" applyBorder="1" applyAlignment="1">
      <alignment wrapText="1"/>
    </xf>
    <xf numFmtId="0" fontId="0" fillId="3" borderId="43" xfId="0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49" fillId="3" borderId="15" xfId="2" applyNumberFormat="1" applyFont="1" applyFill="1" applyBorder="1" applyAlignment="1" applyProtection="1">
      <alignment horizontal="center" vertical="center" wrapText="1"/>
      <protection locked="0"/>
    </xf>
    <xf numFmtId="0" fontId="49" fillId="3" borderId="15" xfId="0" applyFont="1" applyFill="1" applyBorder="1" applyAlignment="1" applyProtection="1">
      <alignment horizontal="center" vertical="center" wrapText="1"/>
      <protection locked="0"/>
    </xf>
    <xf numFmtId="44" fontId="30" fillId="3" borderId="24" xfId="2" applyFont="1" applyFill="1" applyBorder="1" applyAlignment="1" applyProtection="1">
      <alignment horizontal="right" vertical="center"/>
      <protection locked="0"/>
    </xf>
    <xf numFmtId="0" fontId="49" fillId="3" borderId="15" xfId="0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>
      <alignment horizontal="center"/>
    </xf>
    <xf numFmtId="0" fontId="0" fillId="3" borderId="15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49" fillId="3" borderId="24" xfId="0" applyFont="1" applyFill="1" applyBorder="1" applyAlignment="1" applyProtection="1">
      <alignment horizontal="center" vertical="center" wrapText="1"/>
      <protection locked="0"/>
    </xf>
    <xf numFmtId="0" fontId="47" fillId="3" borderId="26" xfId="0" applyFont="1" applyFill="1" applyBorder="1" applyAlignment="1" applyProtection="1">
      <alignment horizontal="center" vertical="center" wrapText="1"/>
      <protection locked="0"/>
    </xf>
    <xf numFmtId="164" fontId="30" fillId="3" borderId="10" xfId="3" applyNumberFormat="1" applyFont="1" applyFill="1" applyBorder="1" applyAlignment="1" applyProtection="1">
      <alignment horizontal="center" vertical="center"/>
      <protection locked="0"/>
    </xf>
    <xf numFmtId="0" fontId="49" fillId="3" borderId="44" xfId="2" applyNumberFormat="1" applyFont="1" applyFill="1" applyBorder="1" applyAlignment="1" applyProtection="1">
      <alignment horizontal="center" vertical="center" wrapText="1"/>
      <protection locked="0"/>
    </xf>
    <xf numFmtId="0" fontId="49" fillId="3" borderId="10" xfId="0" applyFont="1" applyFill="1" applyBorder="1" applyAlignment="1" applyProtection="1">
      <alignment horizontal="center" vertical="center" wrapText="1"/>
      <protection locked="0"/>
    </xf>
    <xf numFmtId="44" fontId="30" fillId="3" borderId="17" xfId="2" applyFont="1" applyFill="1" applyBorder="1" applyAlignment="1" applyProtection="1">
      <alignment horizontal="right" vertical="center"/>
      <protection locked="0"/>
    </xf>
    <xf numFmtId="0" fontId="49" fillId="3" borderId="10" xfId="0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>
      <alignment wrapText="1"/>
    </xf>
    <xf numFmtId="0" fontId="0" fillId="3" borderId="9" xfId="0" applyFill="1" applyBorder="1" applyAlignment="1">
      <alignment horizontal="center"/>
    </xf>
    <xf numFmtId="165" fontId="23" fillId="0" borderId="45" xfId="1" applyNumberFormat="1" applyFont="1" applyBorder="1" applyAlignment="1">
      <alignment vertical="center" wrapText="1"/>
    </xf>
    <xf numFmtId="165" fontId="38" fillId="0" borderId="44" xfId="1" applyNumberFormat="1" applyFont="1" applyBorder="1" applyAlignment="1">
      <alignment vertical="center" wrapText="1"/>
    </xf>
    <xf numFmtId="165" fontId="38" fillId="0" borderId="44" xfId="1" applyNumberFormat="1" applyFont="1" applyBorder="1" applyAlignment="1">
      <alignment horizontal="right" vertical="center" wrapText="1"/>
    </xf>
    <xf numFmtId="164" fontId="18" fillId="3" borderId="12" xfId="3" applyNumberFormat="1" applyFont="1" applyFill="1" applyBorder="1" applyAlignment="1" applyProtection="1">
      <alignment horizontal="center" vertical="center"/>
      <protection locked="0"/>
    </xf>
    <xf numFmtId="0" fontId="50" fillId="0" borderId="12" xfId="0" applyFont="1" applyBorder="1" applyAlignment="1">
      <alignment horizontal="center"/>
    </xf>
    <xf numFmtId="0" fontId="50" fillId="0" borderId="12" xfId="0" applyFont="1" applyBorder="1" applyAlignment="1">
      <alignment wrapText="1"/>
    </xf>
    <xf numFmtId="0" fontId="49" fillId="3" borderId="12" xfId="0" applyFont="1" applyFill="1" applyBorder="1" applyAlignment="1" applyProtection="1">
      <alignment horizontal="center" vertical="center"/>
      <protection locked="0"/>
    </xf>
    <xf numFmtId="0" fontId="27" fillId="0" borderId="12" xfId="0" applyFont="1" applyBorder="1" applyAlignment="1">
      <alignment horizontal="center"/>
    </xf>
    <xf numFmtId="0" fontId="51" fillId="0" borderId="12" xfId="0" applyFont="1" applyBorder="1" applyAlignment="1">
      <alignment wrapText="1"/>
    </xf>
    <xf numFmtId="0" fontId="52" fillId="0" borderId="11" xfId="0" applyFont="1" applyBorder="1"/>
    <xf numFmtId="0" fontId="53" fillId="0" borderId="0" xfId="0" applyFont="1" applyAlignment="1">
      <alignment horizontal="center" vertical="center" wrapText="1"/>
    </xf>
    <xf numFmtId="164" fontId="18" fillId="3" borderId="15" xfId="3" applyNumberFormat="1" applyFont="1" applyFill="1" applyBorder="1" applyAlignment="1" applyProtection="1">
      <alignment horizontal="center" vertical="center"/>
      <protection locked="0"/>
    </xf>
    <xf numFmtId="0" fontId="50" fillId="0" borderId="15" xfId="0" applyFont="1" applyBorder="1" applyAlignment="1">
      <alignment horizontal="center"/>
    </xf>
    <xf numFmtId="0" fontId="50" fillId="0" borderId="15" xfId="0" applyFont="1" applyBorder="1" applyAlignment="1">
      <alignment wrapText="1"/>
    </xf>
    <xf numFmtId="0" fontId="27" fillId="0" borderId="15" xfId="0" applyFont="1" applyBorder="1" applyAlignment="1">
      <alignment horizontal="center"/>
    </xf>
    <xf numFmtId="0" fontId="51" fillId="0" borderId="15" xfId="0" applyFont="1" applyBorder="1" applyAlignment="1">
      <alignment wrapText="1"/>
    </xf>
    <xf numFmtId="0" fontId="52" fillId="0" borderId="14" xfId="0" applyFont="1" applyBorder="1"/>
    <xf numFmtId="0" fontId="54" fillId="0" borderId="0" xfId="0" applyFont="1" applyAlignment="1">
      <alignment horizontal="center" vertical="center" wrapText="1"/>
    </xf>
    <xf numFmtId="0" fontId="32" fillId="3" borderId="16" xfId="0" applyFont="1" applyFill="1" applyBorder="1" applyAlignment="1" applyProtection="1">
      <alignment horizontal="center" vertical="center" wrapText="1"/>
      <protection locked="0"/>
    </xf>
    <xf numFmtId="0" fontId="56" fillId="3" borderId="26" xfId="0" applyFont="1" applyFill="1" applyBorder="1" applyAlignment="1" applyProtection="1">
      <alignment horizontal="center" vertical="center" wrapText="1"/>
      <protection locked="0"/>
    </xf>
    <xf numFmtId="0" fontId="50" fillId="0" borderId="10" xfId="0" applyFont="1" applyBorder="1" applyAlignment="1">
      <alignment horizontal="center"/>
    </xf>
    <xf numFmtId="0" fontId="50" fillId="0" borderId="10" xfId="0" applyFont="1" applyBorder="1" applyAlignment="1">
      <alignment wrapText="1"/>
    </xf>
    <xf numFmtId="0" fontId="27" fillId="0" borderId="10" xfId="0" applyFont="1" applyBorder="1" applyAlignment="1">
      <alignment horizontal="center"/>
    </xf>
    <xf numFmtId="0" fontId="51" fillId="0" borderId="10" xfId="0" applyFont="1" applyBorder="1" applyAlignment="1">
      <alignment wrapText="1"/>
    </xf>
    <xf numFmtId="0" fontId="52" fillId="0" borderId="9" xfId="0" applyFont="1" applyBorder="1"/>
    <xf numFmtId="0" fontId="52" fillId="0" borderId="14" xfId="0" applyFont="1" applyFill="1" applyBorder="1"/>
    <xf numFmtId="0" fontId="51" fillId="0" borderId="15" xfId="0" applyFont="1" applyFill="1" applyBorder="1" applyAlignment="1">
      <alignment wrapText="1"/>
    </xf>
    <xf numFmtId="0" fontId="52" fillId="0" borderId="0" xfId="0" applyFont="1" applyFill="1"/>
    <xf numFmtId="0" fontId="55" fillId="0" borderId="0" xfId="0" applyFont="1" applyFill="1"/>
  </cellXfs>
  <cellStyles count="8">
    <cellStyle name="Millares" xfId="5" builtinId="3"/>
    <cellStyle name="Moneda" xfId="4" builtinId="4"/>
    <cellStyle name="Moneda 2" xfId="2"/>
    <cellStyle name="Moneda 2 2" xfId="7"/>
    <cellStyle name="Normal" xfId="0" builtinId="0"/>
    <cellStyle name="Normal 2" xfId="1"/>
    <cellStyle name="Porcentaje" xfId="6" builtinId="5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1\AppData\Local\Temp\Rar$DI00.188\Copia%20de%20FORTAMUN3.xm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00.188/Copia%20de%20FORTAMUN3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de Solicitudes"/>
      <sheetName val="Hoja2"/>
    </sheetNames>
    <sheetDataSet>
      <sheetData sheetId="0" refreshError="1"/>
      <sheetData sheetId="1">
        <row r="2">
          <cell r="A2">
            <v>2006</v>
          </cell>
        </row>
        <row r="3">
          <cell r="A3">
            <v>2007</v>
          </cell>
        </row>
        <row r="4">
          <cell r="A4">
            <v>2008</v>
          </cell>
        </row>
        <row r="5">
          <cell r="A5">
            <v>2009</v>
          </cell>
        </row>
        <row r="6">
          <cell r="A6">
            <v>2010</v>
          </cell>
        </row>
        <row r="7">
          <cell r="A7">
            <v>2011</v>
          </cell>
        </row>
        <row r="8">
          <cell r="A8">
            <v>2012</v>
          </cell>
        </row>
        <row r="9">
          <cell r="A9">
            <v>2013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de Solicitudes"/>
      <sheetName val="Hoja2"/>
    </sheetNames>
    <sheetDataSet>
      <sheetData sheetId="0" refreshError="1"/>
      <sheetData sheetId="1">
        <row r="2">
          <cell r="A2">
            <v>2006</v>
          </cell>
        </row>
        <row r="3">
          <cell r="A3">
            <v>2007</v>
          </cell>
        </row>
        <row r="4">
          <cell r="A4">
            <v>2008</v>
          </cell>
        </row>
        <row r="5">
          <cell r="A5">
            <v>2009</v>
          </cell>
        </row>
        <row r="6">
          <cell r="A6">
            <v>2010</v>
          </cell>
        </row>
        <row r="7">
          <cell r="A7">
            <v>2011</v>
          </cell>
        </row>
        <row r="8">
          <cell r="A8">
            <v>2012</v>
          </cell>
        </row>
        <row r="9">
          <cell r="A9">
            <v>2013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view="pageBreakPreview" zoomScale="60" zoomScaleNormal="75" workbookViewId="0">
      <selection activeCell="G49" sqref="G49"/>
    </sheetView>
  </sheetViews>
  <sheetFormatPr baseColWidth="10" defaultRowHeight="15"/>
  <cols>
    <col min="1" max="1" width="1.5703125" customWidth="1"/>
    <col min="2" max="2" width="4.28515625" customWidth="1"/>
    <col min="3" max="3" width="20.5703125" customWidth="1"/>
    <col min="4" max="4" width="54.5703125" customWidth="1"/>
    <col min="5" max="5" width="9.85546875" customWidth="1"/>
    <col min="6" max="6" width="10.42578125" customWidth="1"/>
    <col min="7" max="7" width="21.85546875" customWidth="1"/>
    <col min="8" max="12" width="20.85546875" customWidth="1"/>
    <col min="13" max="13" width="12.28515625" customWidth="1"/>
    <col min="14" max="14" width="11.140625" customWidth="1"/>
    <col min="15" max="15" width="9.7109375" customWidth="1"/>
    <col min="16" max="16" width="16.7109375" customWidth="1"/>
  </cols>
  <sheetData>
    <row r="1" spans="1:16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ht="31.5" customHeight="1">
      <c r="A2" s="77" t="s">
        <v>146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24" customHeight="1">
      <c r="C3" s="216" t="s">
        <v>145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</row>
    <row r="4" spans="1:16" ht="15.75"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</row>
    <row r="5" spans="1:16" ht="24">
      <c r="C5" s="3" t="s">
        <v>0</v>
      </c>
      <c r="D5" s="215" t="s">
        <v>15</v>
      </c>
      <c r="E5" s="3"/>
      <c r="F5" s="3"/>
      <c r="G5" s="3"/>
      <c r="H5" s="3"/>
      <c r="I5" s="84"/>
      <c r="J5" s="84"/>
      <c r="K5" s="84"/>
      <c r="L5" s="84"/>
      <c r="M5" s="84"/>
      <c r="N5" s="84"/>
      <c r="O5" s="2"/>
      <c r="P5" s="2"/>
    </row>
    <row r="6" spans="1:16" ht="21">
      <c r="C6" s="3" t="s">
        <v>1</v>
      </c>
      <c r="D6" s="4" t="s">
        <v>19</v>
      </c>
      <c r="E6" s="3"/>
      <c r="F6" s="5"/>
      <c r="G6" s="5"/>
      <c r="H6" s="5"/>
      <c r="I6" s="6"/>
      <c r="J6" s="6"/>
      <c r="K6" s="6"/>
      <c r="L6" s="6"/>
      <c r="M6" s="6"/>
      <c r="N6" s="6"/>
      <c r="O6" s="2"/>
      <c r="P6" s="2"/>
    </row>
    <row r="7" spans="1:16" ht="21">
      <c r="C7" s="3" t="s">
        <v>2</v>
      </c>
      <c r="D7" s="7">
        <v>2018</v>
      </c>
      <c r="E7" s="3"/>
      <c r="F7" s="5"/>
      <c r="G7" s="5"/>
      <c r="H7" s="5"/>
      <c r="I7" s="6"/>
      <c r="K7" s="6"/>
      <c r="L7" s="6"/>
      <c r="M7" s="6"/>
      <c r="N7" s="6"/>
      <c r="O7" s="2"/>
      <c r="P7" s="2"/>
    </row>
    <row r="8" spans="1:16" ht="16.5" thickBot="1">
      <c r="C8" s="86"/>
      <c r="D8" s="86"/>
      <c r="E8" s="86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39.75" customHeight="1">
      <c r="C9" s="214" t="s">
        <v>144</v>
      </c>
      <c r="D9" s="213"/>
      <c r="E9" s="213"/>
      <c r="F9" s="212" t="s">
        <v>143</v>
      </c>
      <c r="G9" s="212"/>
      <c r="H9" s="212"/>
      <c r="I9" s="212"/>
      <c r="J9" s="212"/>
      <c r="K9" s="212"/>
      <c r="L9" s="212"/>
      <c r="M9" s="211" t="s">
        <v>142</v>
      </c>
      <c r="N9" s="211"/>
      <c r="O9" s="210"/>
      <c r="P9" s="209"/>
    </row>
    <row r="10" spans="1:16" ht="49.5" customHeight="1" thickBot="1">
      <c r="C10" s="208" t="s">
        <v>141</v>
      </c>
      <c r="D10" s="207" t="s">
        <v>140</v>
      </c>
      <c r="E10" s="207" t="s">
        <v>139</v>
      </c>
      <c r="F10" s="206" t="s">
        <v>138</v>
      </c>
      <c r="G10" s="206" t="s">
        <v>4</v>
      </c>
      <c r="H10" s="206" t="s">
        <v>5</v>
      </c>
      <c r="I10" s="206" t="s">
        <v>6</v>
      </c>
      <c r="J10" s="206" t="s">
        <v>7</v>
      </c>
      <c r="K10" s="206" t="s">
        <v>8</v>
      </c>
      <c r="L10" s="206" t="s">
        <v>9</v>
      </c>
      <c r="M10" s="206" t="s">
        <v>137</v>
      </c>
      <c r="N10" s="206" t="s">
        <v>136</v>
      </c>
      <c r="O10" s="205" t="s">
        <v>11</v>
      </c>
      <c r="P10" s="204" t="s">
        <v>135</v>
      </c>
    </row>
    <row r="11" spans="1:16" s="10" customFormat="1" ht="39.950000000000003" customHeight="1">
      <c r="B11" s="10">
        <v>1</v>
      </c>
      <c r="C11" s="203" t="s">
        <v>134</v>
      </c>
      <c r="D11" s="202" t="s">
        <v>133</v>
      </c>
      <c r="E11" s="201">
        <v>77901</v>
      </c>
      <c r="F11" s="200">
        <v>2018</v>
      </c>
      <c r="G11" s="199">
        <v>46846.26</v>
      </c>
      <c r="H11" s="199">
        <v>42240.84</v>
      </c>
      <c r="I11" s="199">
        <v>46846.26</v>
      </c>
      <c r="J11" s="199">
        <v>46846.26</v>
      </c>
      <c r="K11" s="198">
        <v>42240.84</v>
      </c>
      <c r="L11" s="198">
        <v>42240.84</v>
      </c>
      <c r="M11" s="197" t="s">
        <v>88</v>
      </c>
      <c r="N11" s="196">
        <v>116</v>
      </c>
      <c r="O11" s="195">
        <v>100</v>
      </c>
      <c r="P11" s="194" t="s">
        <v>28</v>
      </c>
    </row>
    <row r="12" spans="1:16" s="10" customFormat="1" ht="39.950000000000003" customHeight="1">
      <c r="B12" s="10">
        <v>2</v>
      </c>
      <c r="C12" s="130" t="s">
        <v>132</v>
      </c>
      <c r="D12" s="129" t="s">
        <v>131</v>
      </c>
      <c r="E12" s="189">
        <v>78026</v>
      </c>
      <c r="F12" s="188">
        <v>2018</v>
      </c>
      <c r="G12" s="187">
        <v>207313.72</v>
      </c>
      <c r="H12" s="187">
        <v>205780.4</v>
      </c>
      <c r="I12" s="187">
        <v>207313.72</v>
      </c>
      <c r="J12" s="187">
        <v>207313.72</v>
      </c>
      <c r="K12" s="187">
        <v>205780.4</v>
      </c>
      <c r="L12" s="187">
        <v>205780.4</v>
      </c>
      <c r="M12" s="186" t="s">
        <v>88</v>
      </c>
      <c r="N12" s="185">
        <v>192</v>
      </c>
      <c r="O12" s="184">
        <v>100</v>
      </c>
      <c r="P12" s="183" t="s">
        <v>28</v>
      </c>
    </row>
    <row r="13" spans="1:16" s="10" customFormat="1" ht="39.950000000000003" customHeight="1">
      <c r="B13" s="10">
        <v>3</v>
      </c>
      <c r="C13" s="126" t="s">
        <v>130</v>
      </c>
      <c r="D13" s="129" t="s">
        <v>129</v>
      </c>
      <c r="E13" s="189">
        <v>78205</v>
      </c>
      <c r="F13" s="188">
        <v>2018</v>
      </c>
      <c r="G13" s="187">
        <v>451684.79</v>
      </c>
      <c r="H13" s="187">
        <v>447241.62</v>
      </c>
      <c r="I13" s="187">
        <v>451684.79</v>
      </c>
      <c r="J13" s="187">
        <v>451684.79</v>
      </c>
      <c r="K13" s="187">
        <v>447241.62</v>
      </c>
      <c r="L13" s="187">
        <v>447241.62</v>
      </c>
      <c r="M13" s="186" t="s">
        <v>88</v>
      </c>
      <c r="N13" s="185">
        <v>594</v>
      </c>
      <c r="O13" s="184">
        <v>100</v>
      </c>
      <c r="P13" s="183" t="s">
        <v>28</v>
      </c>
    </row>
    <row r="14" spans="1:16" s="10" customFormat="1" ht="39.950000000000003" customHeight="1">
      <c r="B14" s="10">
        <v>4</v>
      </c>
      <c r="C14" s="126" t="s">
        <v>128</v>
      </c>
      <c r="D14" s="125" t="s">
        <v>127</v>
      </c>
      <c r="E14" s="193">
        <v>131668</v>
      </c>
      <c r="F14" s="188">
        <v>2018</v>
      </c>
      <c r="G14" s="187">
        <v>680688.39</v>
      </c>
      <c r="H14" s="187">
        <v>671891</v>
      </c>
      <c r="I14" s="187">
        <v>680688.39</v>
      </c>
      <c r="J14" s="187">
        <v>680688.39</v>
      </c>
      <c r="K14" s="190">
        <v>671891</v>
      </c>
      <c r="L14" s="190">
        <v>671891</v>
      </c>
      <c r="M14" s="191" t="s">
        <v>91</v>
      </c>
      <c r="N14" s="192">
        <v>16</v>
      </c>
      <c r="O14" s="184">
        <v>100</v>
      </c>
      <c r="P14" s="183" t="s">
        <v>28</v>
      </c>
    </row>
    <row r="15" spans="1:16" s="10" customFormat="1" ht="39.950000000000003" customHeight="1">
      <c r="B15" s="10">
        <v>5</v>
      </c>
      <c r="C15" s="126" t="s">
        <v>126</v>
      </c>
      <c r="D15" s="125" t="s">
        <v>125</v>
      </c>
      <c r="E15" s="193">
        <v>132164</v>
      </c>
      <c r="F15" s="188">
        <v>2018</v>
      </c>
      <c r="G15" s="187">
        <v>755360.8</v>
      </c>
      <c r="H15" s="187">
        <v>727162.34</v>
      </c>
      <c r="I15" s="187">
        <v>755360.8</v>
      </c>
      <c r="J15" s="187">
        <v>755360.8</v>
      </c>
      <c r="K15" s="190">
        <v>726595.96</v>
      </c>
      <c r="L15" s="190">
        <v>726595.96</v>
      </c>
      <c r="M15" s="191" t="s">
        <v>91</v>
      </c>
      <c r="N15" s="192">
        <v>10</v>
      </c>
      <c r="O15" s="184">
        <v>100</v>
      </c>
      <c r="P15" s="183" t="s">
        <v>28</v>
      </c>
    </row>
    <row r="16" spans="1:16" s="10" customFormat="1" ht="39.950000000000003" customHeight="1">
      <c r="B16" s="10">
        <v>6</v>
      </c>
      <c r="C16" s="130" t="s">
        <v>124</v>
      </c>
      <c r="D16" s="129" t="s">
        <v>123</v>
      </c>
      <c r="E16" s="189">
        <v>132330</v>
      </c>
      <c r="F16" s="188">
        <v>2018</v>
      </c>
      <c r="G16" s="187">
        <v>529411.04</v>
      </c>
      <c r="H16" s="187">
        <v>526246.80000000005</v>
      </c>
      <c r="I16" s="187">
        <v>529411.04</v>
      </c>
      <c r="J16" s="187">
        <v>529411.04</v>
      </c>
      <c r="K16" s="187">
        <v>525981.72</v>
      </c>
      <c r="L16" s="187">
        <v>525981.72</v>
      </c>
      <c r="M16" s="191" t="s">
        <v>91</v>
      </c>
      <c r="N16" s="192">
        <v>11</v>
      </c>
      <c r="O16" s="184">
        <v>100</v>
      </c>
      <c r="P16" s="183" t="s">
        <v>28</v>
      </c>
    </row>
    <row r="17" spans="2:16" s="10" customFormat="1" ht="39.950000000000003" customHeight="1">
      <c r="B17" s="10">
        <v>7</v>
      </c>
      <c r="C17" s="130" t="s">
        <v>122</v>
      </c>
      <c r="D17" s="129" t="s">
        <v>121</v>
      </c>
      <c r="E17" s="189">
        <v>133044</v>
      </c>
      <c r="F17" s="188">
        <v>2018</v>
      </c>
      <c r="G17" s="187">
        <v>44277.65</v>
      </c>
      <c r="H17" s="187">
        <v>40684.04</v>
      </c>
      <c r="I17" s="187">
        <v>44277.65</v>
      </c>
      <c r="J17" s="187">
        <v>44277.65</v>
      </c>
      <c r="K17" s="190">
        <v>40684.04</v>
      </c>
      <c r="L17" s="190">
        <v>40684.04</v>
      </c>
      <c r="M17" s="191" t="s">
        <v>88</v>
      </c>
      <c r="N17" s="192">
        <v>101</v>
      </c>
      <c r="O17" s="184">
        <v>100</v>
      </c>
      <c r="P17" s="183" t="s">
        <v>28</v>
      </c>
    </row>
    <row r="18" spans="2:16" s="10" customFormat="1" ht="39.950000000000003" customHeight="1">
      <c r="B18" s="10">
        <v>8</v>
      </c>
      <c r="C18" s="126" t="s">
        <v>120</v>
      </c>
      <c r="D18" s="125" t="s">
        <v>119</v>
      </c>
      <c r="E18" s="193">
        <v>139835</v>
      </c>
      <c r="F18" s="188">
        <v>2018</v>
      </c>
      <c r="G18" s="187">
        <v>216477.76</v>
      </c>
      <c r="H18" s="187">
        <v>203765.55</v>
      </c>
      <c r="I18" s="187">
        <v>216477.76</v>
      </c>
      <c r="J18" s="187">
        <v>216477.76</v>
      </c>
      <c r="K18" s="190">
        <v>198765.55</v>
      </c>
      <c r="L18" s="190">
        <v>198765.55</v>
      </c>
      <c r="M18" s="191" t="s">
        <v>91</v>
      </c>
      <c r="N18" s="192">
        <v>7</v>
      </c>
      <c r="O18" s="184">
        <v>100</v>
      </c>
      <c r="P18" s="183" t="s">
        <v>28</v>
      </c>
    </row>
    <row r="19" spans="2:16" s="10" customFormat="1" ht="39.950000000000003" customHeight="1">
      <c r="B19" s="10">
        <v>9</v>
      </c>
      <c r="C19" s="126" t="s">
        <v>118</v>
      </c>
      <c r="D19" s="125" t="s">
        <v>117</v>
      </c>
      <c r="E19" s="193">
        <v>139978</v>
      </c>
      <c r="F19" s="188">
        <v>2018</v>
      </c>
      <c r="G19" s="187">
        <v>65234.49</v>
      </c>
      <c r="H19" s="187">
        <v>61195.03</v>
      </c>
      <c r="I19" s="187">
        <v>65234.49</v>
      </c>
      <c r="J19" s="187">
        <v>65234.49</v>
      </c>
      <c r="K19" s="190">
        <v>61195.03</v>
      </c>
      <c r="L19" s="190">
        <v>61195.03</v>
      </c>
      <c r="M19" s="191" t="s">
        <v>88</v>
      </c>
      <c r="N19" s="192">
        <v>97</v>
      </c>
      <c r="O19" s="184">
        <v>100</v>
      </c>
      <c r="P19" s="183" t="s">
        <v>28</v>
      </c>
    </row>
    <row r="20" spans="2:16" s="10" customFormat="1" ht="39.950000000000003" customHeight="1">
      <c r="B20" s="10">
        <v>10</v>
      </c>
      <c r="C20" s="126" t="s">
        <v>116</v>
      </c>
      <c r="D20" s="125" t="s">
        <v>115</v>
      </c>
      <c r="E20" s="193">
        <v>140142</v>
      </c>
      <c r="F20" s="188">
        <v>2018</v>
      </c>
      <c r="G20" s="187">
        <v>379447.88</v>
      </c>
      <c r="H20" s="187">
        <v>355825.2</v>
      </c>
      <c r="I20" s="187">
        <v>379447.88</v>
      </c>
      <c r="J20" s="187">
        <v>379447.88</v>
      </c>
      <c r="K20" s="190">
        <v>355825.2</v>
      </c>
      <c r="L20" s="190">
        <v>355825.2</v>
      </c>
      <c r="M20" s="191" t="s">
        <v>91</v>
      </c>
      <c r="N20" s="192">
        <v>7</v>
      </c>
      <c r="O20" s="184">
        <v>100</v>
      </c>
      <c r="P20" s="183" t="s">
        <v>28</v>
      </c>
    </row>
    <row r="21" spans="2:16" s="10" customFormat="1" ht="39.950000000000003" customHeight="1">
      <c r="B21" s="10">
        <v>11</v>
      </c>
      <c r="C21" s="130" t="s">
        <v>114</v>
      </c>
      <c r="D21" s="129" t="s">
        <v>113</v>
      </c>
      <c r="E21" s="189">
        <v>140364</v>
      </c>
      <c r="F21" s="188">
        <v>2018</v>
      </c>
      <c r="G21" s="187">
        <v>215451.59</v>
      </c>
      <c r="H21" s="187">
        <v>201011.34</v>
      </c>
      <c r="I21" s="187">
        <v>215451.59</v>
      </c>
      <c r="J21" s="187">
        <v>215451.59</v>
      </c>
      <c r="K21" s="187">
        <v>194811.34</v>
      </c>
      <c r="L21" s="187">
        <v>194811.34</v>
      </c>
      <c r="M21" s="191" t="s">
        <v>91</v>
      </c>
      <c r="N21" s="192">
        <v>7</v>
      </c>
      <c r="O21" s="184">
        <v>100</v>
      </c>
      <c r="P21" s="183" t="s">
        <v>28</v>
      </c>
    </row>
    <row r="22" spans="2:16" s="10" customFormat="1" ht="39.950000000000003" customHeight="1">
      <c r="B22" s="10">
        <v>12</v>
      </c>
      <c r="C22" s="130" t="s">
        <v>112</v>
      </c>
      <c r="D22" s="129" t="s">
        <v>111</v>
      </c>
      <c r="E22" s="189">
        <v>140604</v>
      </c>
      <c r="F22" s="188">
        <v>2018</v>
      </c>
      <c r="G22" s="187">
        <v>177621.66</v>
      </c>
      <c r="H22" s="187">
        <v>171902.44</v>
      </c>
      <c r="I22" s="187">
        <v>177621.66</v>
      </c>
      <c r="J22" s="187">
        <v>177621.66</v>
      </c>
      <c r="K22" s="187">
        <v>161002.44</v>
      </c>
      <c r="L22" s="187">
        <v>161002.44</v>
      </c>
      <c r="M22" s="191" t="s">
        <v>88</v>
      </c>
      <c r="N22" s="192">
        <v>260</v>
      </c>
      <c r="O22" s="184">
        <v>100</v>
      </c>
      <c r="P22" s="183" t="s">
        <v>28</v>
      </c>
    </row>
    <row r="23" spans="2:16" s="10" customFormat="1" ht="39.950000000000003" customHeight="1">
      <c r="B23" s="10">
        <v>13</v>
      </c>
      <c r="C23" s="126" t="s">
        <v>110</v>
      </c>
      <c r="D23" s="125" t="s">
        <v>109</v>
      </c>
      <c r="E23" s="193">
        <v>140661</v>
      </c>
      <c r="F23" s="188">
        <v>2018</v>
      </c>
      <c r="G23" s="187">
        <v>179092.11</v>
      </c>
      <c r="H23" s="187">
        <v>170978.71</v>
      </c>
      <c r="I23" s="187">
        <v>179092.11</v>
      </c>
      <c r="J23" s="187">
        <v>179092.11</v>
      </c>
      <c r="K23" s="190">
        <v>161249.71</v>
      </c>
      <c r="L23" s="190">
        <v>161249.71</v>
      </c>
      <c r="M23" s="191" t="s">
        <v>88</v>
      </c>
      <c r="N23" s="192">
        <v>180</v>
      </c>
      <c r="O23" s="184">
        <v>100</v>
      </c>
      <c r="P23" s="183" t="s">
        <v>28</v>
      </c>
    </row>
    <row r="24" spans="2:16" s="10" customFormat="1" ht="39.950000000000003" customHeight="1">
      <c r="B24" s="10">
        <v>14</v>
      </c>
      <c r="C24" s="126" t="s">
        <v>108</v>
      </c>
      <c r="D24" s="125" t="s">
        <v>107</v>
      </c>
      <c r="E24" s="193">
        <v>140837</v>
      </c>
      <c r="F24" s="188">
        <v>2018</v>
      </c>
      <c r="G24" s="187">
        <v>276141.71000000002</v>
      </c>
      <c r="H24" s="187">
        <v>266024.78999999998</v>
      </c>
      <c r="I24" s="187">
        <v>276141.71000000002</v>
      </c>
      <c r="J24" s="187">
        <v>276141.71000000002</v>
      </c>
      <c r="K24" s="190">
        <v>266024.78999999998</v>
      </c>
      <c r="L24" s="190">
        <v>266024.78999999998</v>
      </c>
      <c r="M24" s="191" t="s">
        <v>88</v>
      </c>
      <c r="N24" s="192">
        <v>220</v>
      </c>
      <c r="O24" s="184">
        <v>100</v>
      </c>
      <c r="P24" s="183" t="s">
        <v>28</v>
      </c>
    </row>
    <row r="25" spans="2:16" s="10" customFormat="1" ht="39.950000000000003" customHeight="1">
      <c r="B25" s="10">
        <v>15</v>
      </c>
      <c r="C25" s="130" t="s">
        <v>106</v>
      </c>
      <c r="D25" s="129" t="s">
        <v>105</v>
      </c>
      <c r="E25" s="189">
        <v>140883</v>
      </c>
      <c r="F25" s="188">
        <v>2018</v>
      </c>
      <c r="G25" s="187">
        <v>36558.47</v>
      </c>
      <c r="H25" s="187">
        <v>33405.74</v>
      </c>
      <c r="I25" s="187">
        <v>36558.47</v>
      </c>
      <c r="J25" s="187">
        <v>36558.47</v>
      </c>
      <c r="K25" s="187">
        <v>33405.74</v>
      </c>
      <c r="L25" s="187">
        <v>33405.74</v>
      </c>
      <c r="M25" s="191" t="s">
        <v>88</v>
      </c>
      <c r="N25" s="192">
        <v>112</v>
      </c>
      <c r="O25" s="184">
        <v>100</v>
      </c>
      <c r="P25" s="183" t="s">
        <v>28</v>
      </c>
    </row>
    <row r="26" spans="2:16" s="10" customFormat="1" ht="39.950000000000003" customHeight="1">
      <c r="B26" s="10">
        <v>16</v>
      </c>
      <c r="C26" s="126" t="s">
        <v>104</v>
      </c>
      <c r="D26" s="125" t="s">
        <v>103</v>
      </c>
      <c r="E26" s="193">
        <v>141368</v>
      </c>
      <c r="F26" s="188">
        <v>2018</v>
      </c>
      <c r="G26" s="187">
        <v>46346.15</v>
      </c>
      <c r="H26" s="187">
        <v>45084.82</v>
      </c>
      <c r="I26" s="187">
        <v>46346.15</v>
      </c>
      <c r="J26" s="187">
        <v>46346.15</v>
      </c>
      <c r="K26" s="190">
        <v>41784.82</v>
      </c>
      <c r="L26" s="190">
        <v>41784.82</v>
      </c>
      <c r="M26" s="191" t="s">
        <v>88</v>
      </c>
      <c r="N26" s="192">
        <v>118</v>
      </c>
      <c r="O26" s="184">
        <v>100</v>
      </c>
      <c r="P26" s="183" t="s">
        <v>28</v>
      </c>
    </row>
    <row r="27" spans="2:16" s="10" customFormat="1" ht="39.950000000000003" customHeight="1">
      <c r="B27" s="10">
        <v>17</v>
      </c>
      <c r="C27" s="130" t="s">
        <v>102</v>
      </c>
      <c r="D27" s="129" t="s">
        <v>101</v>
      </c>
      <c r="E27" s="189">
        <v>142031</v>
      </c>
      <c r="F27" s="188">
        <v>2018</v>
      </c>
      <c r="G27" s="187">
        <v>174812.27</v>
      </c>
      <c r="H27" s="187">
        <v>173503.72</v>
      </c>
      <c r="I27" s="187">
        <v>174812.27</v>
      </c>
      <c r="J27" s="187">
        <v>174812.27</v>
      </c>
      <c r="K27" s="190">
        <v>173503.72</v>
      </c>
      <c r="L27" s="190">
        <v>173503.72</v>
      </c>
      <c r="M27" s="191" t="s">
        <v>88</v>
      </c>
      <c r="N27" s="192">
        <v>234</v>
      </c>
      <c r="O27" s="184">
        <v>100</v>
      </c>
      <c r="P27" s="183" t="s">
        <v>28</v>
      </c>
    </row>
    <row r="28" spans="2:16" s="10" customFormat="1" ht="39.950000000000003" customHeight="1">
      <c r="B28" s="10">
        <v>18</v>
      </c>
      <c r="C28" s="126" t="s">
        <v>100</v>
      </c>
      <c r="D28" s="125" t="s">
        <v>99</v>
      </c>
      <c r="E28" s="193">
        <v>142496</v>
      </c>
      <c r="F28" s="188">
        <v>2018</v>
      </c>
      <c r="G28" s="187">
        <v>104988.12</v>
      </c>
      <c r="H28" s="187">
        <v>95651.53</v>
      </c>
      <c r="I28" s="187">
        <v>104988.12</v>
      </c>
      <c r="J28" s="187">
        <v>104988.12</v>
      </c>
      <c r="K28" s="190">
        <v>94651.53</v>
      </c>
      <c r="L28" s="190">
        <v>94651.53</v>
      </c>
      <c r="M28" s="191" t="s">
        <v>88</v>
      </c>
      <c r="N28" s="192">
        <v>120</v>
      </c>
      <c r="O28" s="184">
        <v>100</v>
      </c>
      <c r="P28" s="183" t="s">
        <v>28</v>
      </c>
    </row>
    <row r="29" spans="2:16" s="10" customFormat="1" ht="39.950000000000003" customHeight="1">
      <c r="B29" s="10">
        <v>19</v>
      </c>
      <c r="C29" s="130" t="s">
        <v>98</v>
      </c>
      <c r="D29" s="129" t="s">
        <v>97</v>
      </c>
      <c r="E29" s="189">
        <v>77989</v>
      </c>
      <c r="F29" s="188">
        <v>2018</v>
      </c>
      <c r="G29" s="187">
        <v>56636.51</v>
      </c>
      <c r="H29" s="187">
        <v>56636.51</v>
      </c>
      <c r="I29" s="187">
        <v>56636.51</v>
      </c>
      <c r="J29" s="187">
        <v>56636.51</v>
      </c>
      <c r="K29" s="187">
        <v>56636.51</v>
      </c>
      <c r="L29" s="187">
        <v>56636.51</v>
      </c>
      <c r="M29" s="191" t="s">
        <v>88</v>
      </c>
      <c r="N29" s="185">
        <v>192</v>
      </c>
      <c r="O29" s="184">
        <v>100</v>
      </c>
      <c r="P29" s="183" t="s">
        <v>28</v>
      </c>
    </row>
    <row r="30" spans="2:16" s="10" customFormat="1" ht="39.950000000000003" customHeight="1">
      <c r="B30" s="10">
        <v>20</v>
      </c>
      <c r="C30" s="130" t="s">
        <v>96</v>
      </c>
      <c r="D30" s="129" t="s">
        <v>95</v>
      </c>
      <c r="E30" s="189">
        <v>140219</v>
      </c>
      <c r="F30" s="188">
        <v>2018</v>
      </c>
      <c r="G30" s="187">
        <v>311884.71000000002</v>
      </c>
      <c r="H30" s="187">
        <v>300778.42</v>
      </c>
      <c r="I30" s="187">
        <v>311884.71000000002</v>
      </c>
      <c r="J30" s="187">
        <v>311884.71000000002</v>
      </c>
      <c r="K30" s="190">
        <v>300778.42</v>
      </c>
      <c r="L30" s="190">
        <v>300778.42</v>
      </c>
      <c r="M30" s="186" t="s">
        <v>94</v>
      </c>
      <c r="N30" s="185">
        <v>480.52</v>
      </c>
      <c r="O30" s="184">
        <v>100</v>
      </c>
      <c r="P30" s="183" t="s">
        <v>28</v>
      </c>
    </row>
    <row r="31" spans="2:16" s="10" customFormat="1" ht="39.950000000000003" customHeight="1">
      <c r="B31" s="10">
        <v>21</v>
      </c>
      <c r="C31" s="130" t="s">
        <v>93</v>
      </c>
      <c r="D31" s="129" t="s">
        <v>92</v>
      </c>
      <c r="E31" s="189">
        <v>140307</v>
      </c>
      <c r="F31" s="188">
        <v>2018</v>
      </c>
      <c r="G31" s="187">
        <v>322067.78999999998</v>
      </c>
      <c r="H31" s="187">
        <v>322067.78999999998</v>
      </c>
      <c r="I31" s="187">
        <v>322067.78999999998</v>
      </c>
      <c r="J31" s="187">
        <v>322067.78999999998</v>
      </c>
      <c r="K31" s="187">
        <v>310674.65999999997</v>
      </c>
      <c r="L31" s="187">
        <v>310674.65999999997</v>
      </c>
      <c r="M31" s="186" t="s">
        <v>91</v>
      </c>
      <c r="N31" s="185">
        <v>7</v>
      </c>
      <c r="O31" s="184">
        <v>100</v>
      </c>
      <c r="P31" s="183" t="s">
        <v>28</v>
      </c>
    </row>
    <row r="32" spans="2:16" s="10" customFormat="1" ht="39.950000000000003" customHeight="1" thickBot="1">
      <c r="B32" s="10">
        <v>22</v>
      </c>
      <c r="C32" s="112" t="s">
        <v>90</v>
      </c>
      <c r="D32" s="111" t="s">
        <v>89</v>
      </c>
      <c r="E32" s="182">
        <v>141549</v>
      </c>
      <c r="F32" s="181">
        <v>2018</v>
      </c>
      <c r="G32" s="180">
        <v>121528.95</v>
      </c>
      <c r="H32" s="180">
        <v>118254.24</v>
      </c>
      <c r="I32" s="180">
        <v>121528.95</v>
      </c>
      <c r="J32" s="180">
        <v>121528.95</v>
      </c>
      <c r="K32" s="180">
        <v>118254.24</v>
      </c>
      <c r="L32" s="180">
        <v>118254.24</v>
      </c>
      <c r="M32" s="179" t="s">
        <v>88</v>
      </c>
      <c r="N32" s="178">
        <v>129</v>
      </c>
      <c r="O32" s="177">
        <v>100</v>
      </c>
      <c r="P32" s="176" t="s">
        <v>28</v>
      </c>
    </row>
    <row r="33" spans="2:16" s="168" customFormat="1" ht="27.75" customHeight="1" thickBot="1">
      <c r="B33" s="175">
        <v>22</v>
      </c>
      <c r="C33" s="174" t="s">
        <v>87</v>
      </c>
      <c r="D33" s="173" t="s">
        <v>86</v>
      </c>
      <c r="E33" s="172"/>
      <c r="F33" s="171"/>
      <c r="G33" s="170">
        <f>SUM(G11:G32)</f>
        <v>5399872.8200000003</v>
      </c>
      <c r="H33" s="170">
        <f>SUM(H11:H32)</f>
        <v>5237332.87</v>
      </c>
      <c r="I33" s="170">
        <f>SUM(I11:I32)</f>
        <v>5399872.8200000003</v>
      </c>
      <c r="J33" s="170">
        <f>SUM(J11:J32)</f>
        <v>5399872.8200000003</v>
      </c>
      <c r="K33" s="170">
        <f>SUM(K11:K32)</f>
        <v>5188979.28</v>
      </c>
      <c r="L33" s="170">
        <f>SUM(L11:L32)</f>
        <v>5188979.28</v>
      </c>
      <c r="M33" s="169"/>
      <c r="N33" s="169"/>
      <c r="O33" s="169"/>
      <c r="P33" s="169"/>
    </row>
    <row r="34" spans="2:16" ht="15.7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2:16" ht="15.7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2:16" ht="26.25" customHeight="1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2:16" ht="15.75">
      <c r="C37" s="8"/>
      <c r="D37" s="11"/>
      <c r="E37" s="11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2:16" ht="20.25" thickBot="1">
      <c r="C38" s="8"/>
      <c r="D38" s="90"/>
      <c r="E38" s="90"/>
      <c r="F38" s="167"/>
      <c r="G38" s="166"/>
      <c r="H38" s="166"/>
      <c r="I38" s="166"/>
      <c r="J38" s="92"/>
      <c r="K38" s="11"/>
      <c r="L38" s="11"/>
      <c r="M38" s="8"/>
      <c r="N38" s="8"/>
      <c r="O38" s="8"/>
      <c r="P38" s="8"/>
    </row>
    <row r="39" spans="2:16" ht="19.5" customHeight="1">
      <c r="C39" s="8"/>
      <c r="D39" s="165" t="s">
        <v>12</v>
      </c>
      <c r="E39" s="165"/>
      <c r="F39" s="164"/>
      <c r="G39" s="163"/>
      <c r="H39" s="162" t="s">
        <v>13</v>
      </c>
      <c r="I39" s="162"/>
      <c r="J39" s="162"/>
      <c r="K39" s="162"/>
      <c r="L39" s="11"/>
      <c r="M39" s="8"/>
      <c r="N39" s="8"/>
      <c r="O39" s="8"/>
      <c r="P39" s="8"/>
    </row>
    <row r="40" spans="2:16" ht="20.25">
      <c r="C40" s="8"/>
      <c r="D40" s="161"/>
      <c r="E40" s="161"/>
      <c r="F40" s="48"/>
      <c r="G40" s="160"/>
      <c r="H40" s="160"/>
      <c r="I40" s="160"/>
      <c r="J40" s="159"/>
      <c r="K40" s="48"/>
      <c r="L40" s="8"/>
      <c r="M40" s="8"/>
      <c r="N40" s="8"/>
      <c r="O40" s="8"/>
      <c r="P40" s="8"/>
    </row>
    <row r="41" spans="2:16" ht="21">
      <c r="C41" s="8"/>
      <c r="D41" s="158"/>
      <c r="E41" s="158"/>
      <c r="F41" s="8"/>
      <c r="G41" s="157"/>
      <c r="H41" s="156"/>
      <c r="I41" s="8"/>
      <c r="J41" s="8"/>
      <c r="K41" s="8"/>
      <c r="L41" s="8"/>
      <c r="M41" s="8"/>
      <c r="N41" s="8"/>
      <c r="O41" s="8"/>
      <c r="P41" s="8"/>
    </row>
    <row r="42" spans="2:16" ht="21" customHeight="1">
      <c r="C42" s="8"/>
      <c r="D42" s="49" t="s">
        <v>85</v>
      </c>
      <c r="E42" s="155"/>
      <c r="F42" s="8"/>
      <c r="G42" s="154" t="s">
        <v>14</v>
      </c>
      <c r="H42" s="153" t="s">
        <v>84</v>
      </c>
      <c r="I42" s="153"/>
      <c r="J42" s="153"/>
      <c r="K42" s="153"/>
      <c r="L42" s="8"/>
      <c r="M42" s="8"/>
      <c r="N42" s="8"/>
      <c r="O42" s="8"/>
      <c r="P42" s="8"/>
    </row>
    <row r="43" spans="2:16" ht="32.25" customHeight="1">
      <c r="C43" s="8"/>
      <c r="D43" s="49" t="s">
        <v>83</v>
      </c>
      <c r="E43" s="155"/>
      <c r="F43" s="8"/>
      <c r="G43" s="154" t="s">
        <v>82</v>
      </c>
      <c r="H43" s="153" t="s">
        <v>81</v>
      </c>
      <c r="I43" s="153"/>
      <c r="J43" s="153"/>
      <c r="K43" s="153"/>
      <c r="L43" s="8"/>
      <c r="M43" s="8"/>
      <c r="N43" s="8"/>
      <c r="O43" s="8"/>
      <c r="P43" s="8"/>
    </row>
    <row r="44" spans="2:16" ht="15.75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2:16" ht="15.7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2:16" ht="15.7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2:16" ht="15.75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2:16" ht="15.75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3:16" ht="15.7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3:16" ht="15.75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3:16" ht="15.75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</sheetData>
  <mergeCells count="15">
    <mergeCell ref="C8:E8"/>
    <mergeCell ref="C9:E9"/>
    <mergeCell ref="F9:L9"/>
    <mergeCell ref="M9:O9"/>
    <mergeCell ref="A2:P2"/>
    <mergeCell ref="A1:P1"/>
    <mergeCell ref="H42:K42"/>
    <mergeCell ref="H43:K43"/>
    <mergeCell ref="D38:E38"/>
    <mergeCell ref="G38:I38"/>
    <mergeCell ref="D39:E39"/>
    <mergeCell ref="G40:I40"/>
    <mergeCell ref="H39:K39"/>
    <mergeCell ref="C3:P3"/>
    <mergeCell ref="I5:N5"/>
  </mergeCells>
  <dataValidations count="1">
    <dataValidation type="list" allowBlank="1" showInputMessage="1" showErrorMessage="1" sqref="F11:F32">
      <formula1>cicloRecurso</formula1>
    </dataValidation>
  </dataValidations>
  <printOptions horizontalCentered="1"/>
  <pageMargins left="0.31496062992125984" right="0" top="0" bottom="0" header="0" footer="0"/>
  <pageSetup paperSize="9" scale="43" fitToHeight="2" orientation="landscape" r:id="rId1"/>
  <headerFooter>
    <oddFooter>&amp;R&amp;N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5"/>
  <sheetViews>
    <sheetView view="pageBreakPreview" zoomScale="60" zoomScaleNormal="75" workbookViewId="0">
      <selection activeCell="I16" sqref="I16"/>
    </sheetView>
  </sheetViews>
  <sheetFormatPr baseColWidth="10" defaultRowHeight="15"/>
  <cols>
    <col min="1" max="1" width="1.5703125" customWidth="1"/>
    <col min="2" max="2" width="4.28515625" customWidth="1"/>
    <col min="3" max="3" width="21.5703125" customWidth="1"/>
    <col min="4" max="4" width="54.5703125" customWidth="1"/>
    <col min="5" max="5" width="9.85546875" customWidth="1"/>
    <col min="6" max="6" width="10.42578125" customWidth="1"/>
    <col min="7" max="7" width="20.85546875" bestFit="1" customWidth="1"/>
    <col min="8" max="8" width="21.85546875" bestFit="1" customWidth="1"/>
    <col min="9" max="9" width="21.140625" bestFit="1" customWidth="1"/>
    <col min="10" max="12" width="21.85546875" bestFit="1" customWidth="1"/>
    <col min="13" max="13" width="12.28515625" customWidth="1"/>
    <col min="14" max="14" width="11.140625" customWidth="1"/>
    <col min="15" max="15" width="9.7109375" customWidth="1"/>
    <col min="16" max="16" width="16.7109375" customWidth="1"/>
  </cols>
  <sheetData>
    <row r="2" spans="1:16" ht="31.5" customHeight="1">
      <c r="A2" s="77" t="s">
        <v>146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24" customHeight="1">
      <c r="C3" s="216" t="s">
        <v>145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</row>
    <row r="4" spans="1:16" ht="15.75"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</row>
    <row r="5" spans="1:16" ht="24">
      <c r="C5" s="3" t="s">
        <v>0</v>
      </c>
      <c r="D5" s="215" t="s">
        <v>15</v>
      </c>
      <c r="E5" s="3"/>
      <c r="F5" s="3"/>
      <c r="G5" s="3"/>
      <c r="H5" s="3"/>
      <c r="I5" s="84"/>
      <c r="J5" s="84"/>
      <c r="K5" s="84"/>
      <c r="L5" s="84"/>
      <c r="M5" s="84"/>
      <c r="N5" s="84"/>
      <c r="O5" s="2"/>
      <c r="P5" s="2"/>
    </row>
    <row r="6" spans="1:16" ht="21">
      <c r="C6" s="3" t="s">
        <v>1</v>
      </c>
      <c r="D6" s="4" t="s">
        <v>19</v>
      </c>
      <c r="E6" s="3"/>
      <c r="F6" s="5"/>
      <c r="G6" s="5"/>
      <c r="H6" s="5"/>
      <c r="I6" s="6"/>
      <c r="J6" s="6"/>
      <c r="K6" s="6"/>
      <c r="L6" s="6"/>
      <c r="M6" s="6"/>
      <c r="N6" s="6"/>
      <c r="O6" s="2"/>
      <c r="P6" s="2"/>
    </row>
    <row r="7" spans="1:16" ht="21">
      <c r="C7" s="3" t="s">
        <v>2</v>
      </c>
      <c r="D7" s="7">
        <v>2019</v>
      </c>
      <c r="E7" s="3"/>
      <c r="F7" s="5"/>
      <c r="G7" s="5"/>
      <c r="H7" s="5"/>
      <c r="I7" s="6"/>
      <c r="J7" s="6"/>
      <c r="K7" s="6"/>
      <c r="L7" s="6"/>
      <c r="M7" s="6"/>
      <c r="N7" s="6"/>
      <c r="O7" s="2"/>
      <c r="P7" s="2"/>
    </row>
    <row r="8" spans="1:16" ht="16.5" thickBot="1">
      <c r="C8" s="86"/>
      <c r="D8" s="86"/>
      <c r="E8" s="86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39.75" customHeight="1">
      <c r="C9" s="214" t="s">
        <v>144</v>
      </c>
      <c r="D9" s="213"/>
      <c r="E9" s="213"/>
      <c r="F9" s="212" t="s">
        <v>143</v>
      </c>
      <c r="G9" s="212"/>
      <c r="H9" s="212"/>
      <c r="I9" s="212"/>
      <c r="J9" s="212"/>
      <c r="K9" s="212"/>
      <c r="L9" s="212"/>
      <c r="M9" s="211" t="s">
        <v>142</v>
      </c>
      <c r="N9" s="211"/>
      <c r="O9" s="210"/>
      <c r="P9" s="209"/>
    </row>
    <row r="10" spans="1:16" ht="49.5" customHeight="1" thickBot="1">
      <c r="C10" s="208" t="s">
        <v>141</v>
      </c>
      <c r="D10" s="207" t="s">
        <v>140</v>
      </c>
      <c r="E10" s="207" t="s">
        <v>139</v>
      </c>
      <c r="F10" s="206" t="s">
        <v>138</v>
      </c>
      <c r="G10" s="206" t="s">
        <v>4</v>
      </c>
      <c r="H10" s="206" t="s">
        <v>5</v>
      </c>
      <c r="I10" s="206" t="s">
        <v>6</v>
      </c>
      <c r="J10" s="206" t="s">
        <v>7</v>
      </c>
      <c r="K10" s="206" t="s">
        <v>8</v>
      </c>
      <c r="L10" s="206" t="s">
        <v>9</v>
      </c>
      <c r="M10" s="206" t="s">
        <v>137</v>
      </c>
      <c r="N10" s="206" t="s">
        <v>136</v>
      </c>
      <c r="O10" s="205" t="s">
        <v>11</v>
      </c>
      <c r="P10" s="204" t="s">
        <v>135</v>
      </c>
    </row>
    <row r="11" spans="1:16" s="10" customFormat="1" ht="39.950000000000003" customHeight="1">
      <c r="B11" s="230">
        <v>1</v>
      </c>
      <c r="C11" s="247" t="s">
        <v>226</v>
      </c>
      <c r="D11" s="246" t="s">
        <v>225</v>
      </c>
      <c r="E11" s="245" t="s">
        <v>224</v>
      </c>
      <c r="F11" s="244">
        <v>2019</v>
      </c>
      <c r="G11" s="243">
        <v>84645.6</v>
      </c>
      <c r="H11" s="243">
        <v>84645.6</v>
      </c>
      <c r="I11" s="243">
        <v>84645.6</v>
      </c>
      <c r="J11" s="243">
        <v>84645.6</v>
      </c>
      <c r="K11" s="243">
        <v>84645.6</v>
      </c>
      <c r="L11" s="243">
        <v>84645.6</v>
      </c>
      <c r="M11" s="242" t="s">
        <v>88</v>
      </c>
      <c r="N11" s="241">
        <v>137</v>
      </c>
      <c r="O11" s="240">
        <v>100</v>
      </c>
      <c r="P11" s="239" t="s">
        <v>28</v>
      </c>
    </row>
    <row r="12" spans="1:16" s="10" customFormat="1" ht="39.950000000000003" customHeight="1">
      <c r="B12" s="230">
        <f>+B11+1</f>
        <v>2</v>
      </c>
      <c r="C12" s="237" t="s">
        <v>223</v>
      </c>
      <c r="D12" s="236" t="s">
        <v>222</v>
      </c>
      <c r="E12" s="235" t="s">
        <v>221</v>
      </c>
      <c r="F12" s="234">
        <v>2019</v>
      </c>
      <c r="G12" s="233">
        <v>112580.98</v>
      </c>
      <c r="H12" s="233">
        <v>112580.98</v>
      </c>
      <c r="I12" s="233">
        <v>112580.98</v>
      </c>
      <c r="J12" s="233">
        <v>112580.98</v>
      </c>
      <c r="K12" s="233">
        <v>112580.98</v>
      </c>
      <c r="L12" s="233">
        <v>112580.98</v>
      </c>
      <c r="M12" s="232" t="s">
        <v>88</v>
      </c>
      <c r="N12" s="231">
        <v>226</v>
      </c>
      <c r="O12" s="184">
        <v>100</v>
      </c>
      <c r="P12" s="183" t="s">
        <v>28</v>
      </c>
    </row>
    <row r="13" spans="1:16" s="10" customFormat="1" ht="39.950000000000003" customHeight="1">
      <c r="B13" s="230">
        <f>+B12+1</f>
        <v>3</v>
      </c>
      <c r="C13" s="237" t="s">
        <v>220</v>
      </c>
      <c r="D13" s="236" t="s">
        <v>219</v>
      </c>
      <c r="E13" s="235" t="s">
        <v>218</v>
      </c>
      <c r="F13" s="234">
        <v>2019</v>
      </c>
      <c r="G13" s="233">
        <v>422916.16</v>
      </c>
      <c r="H13" s="233">
        <v>422557.17</v>
      </c>
      <c r="I13" s="233">
        <v>422916.16</v>
      </c>
      <c r="J13" s="233">
        <v>422557.17</v>
      </c>
      <c r="K13" s="233">
        <v>422557.17</v>
      </c>
      <c r="L13" s="233">
        <v>422557.17</v>
      </c>
      <c r="M13" s="238" t="s">
        <v>157</v>
      </c>
      <c r="N13" s="231">
        <v>1</v>
      </c>
      <c r="O13" s="184">
        <v>100</v>
      </c>
      <c r="P13" s="183" t="s">
        <v>28</v>
      </c>
    </row>
    <row r="14" spans="1:16" s="10" customFormat="1" ht="39.950000000000003" customHeight="1">
      <c r="B14" s="230">
        <f>+B13+1</f>
        <v>4</v>
      </c>
      <c r="C14" s="237" t="s">
        <v>217</v>
      </c>
      <c r="D14" s="236" t="s">
        <v>216</v>
      </c>
      <c r="E14" s="235" t="s">
        <v>215</v>
      </c>
      <c r="F14" s="234">
        <v>2019</v>
      </c>
      <c r="G14" s="233">
        <v>78830.149999999994</v>
      </c>
      <c r="H14" s="233">
        <v>75425.320000000007</v>
      </c>
      <c r="I14" s="233">
        <v>78830.149999999994</v>
      </c>
      <c r="J14" s="233">
        <v>75425.320000000007</v>
      </c>
      <c r="K14" s="233">
        <v>75425.320000000007</v>
      </c>
      <c r="L14" s="233">
        <v>75425.320000000007</v>
      </c>
      <c r="M14" s="232" t="s">
        <v>88</v>
      </c>
      <c r="N14" s="231">
        <v>176</v>
      </c>
      <c r="O14" s="184">
        <v>100</v>
      </c>
      <c r="P14" s="183" t="s">
        <v>28</v>
      </c>
    </row>
    <row r="15" spans="1:16" s="10" customFormat="1" ht="39.950000000000003" customHeight="1">
      <c r="B15" s="230">
        <f>+B14+1</f>
        <v>5</v>
      </c>
      <c r="C15" s="237" t="s">
        <v>214</v>
      </c>
      <c r="D15" s="236" t="s">
        <v>213</v>
      </c>
      <c r="E15" s="235" t="s">
        <v>212</v>
      </c>
      <c r="F15" s="234">
        <v>2019</v>
      </c>
      <c r="G15" s="233">
        <v>424778.44</v>
      </c>
      <c r="H15" s="233">
        <v>423115.82</v>
      </c>
      <c r="I15" s="233">
        <v>424778.44</v>
      </c>
      <c r="J15" s="233">
        <v>423115.82</v>
      </c>
      <c r="K15" s="233">
        <v>423115.82</v>
      </c>
      <c r="L15" s="233">
        <v>423115.82</v>
      </c>
      <c r="M15" s="238" t="s">
        <v>157</v>
      </c>
      <c r="N15" s="231">
        <v>1</v>
      </c>
      <c r="O15" s="184">
        <v>100</v>
      </c>
      <c r="P15" s="183" t="s">
        <v>28</v>
      </c>
    </row>
    <row r="16" spans="1:16" s="10" customFormat="1" ht="39.950000000000003" customHeight="1">
      <c r="B16" s="230">
        <f>+B15+1</f>
        <v>6</v>
      </c>
      <c r="C16" s="237" t="s">
        <v>211</v>
      </c>
      <c r="D16" s="236" t="s">
        <v>210</v>
      </c>
      <c r="E16" s="235" t="s">
        <v>209</v>
      </c>
      <c r="F16" s="234">
        <v>2019</v>
      </c>
      <c r="G16" s="233">
        <v>82117.33</v>
      </c>
      <c r="H16" s="233">
        <v>78462.73</v>
      </c>
      <c r="I16" s="233">
        <v>82117.33</v>
      </c>
      <c r="J16" s="233">
        <v>78462.73</v>
      </c>
      <c r="K16" s="233">
        <v>78462.73</v>
      </c>
      <c r="L16" s="233">
        <v>78462.73</v>
      </c>
      <c r="M16" s="232" t="s">
        <v>88</v>
      </c>
      <c r="N16" s="231">
        <v>96</v>
      </c>
      <c r="O16" s="184">
        <v>100</v>
      </c>
      <c r="P16" s="183" t="s">
        <v>28</v>
      </c>
    </row>
    <row r="17" spans="2:16" s="10" customFormat="1" ht="39.950000000000003" customHeight="1">
      <c r="B17" s="230">
        <f>+B16+1</f>
        <v>7</v>
      </c>
      <c r="C17" s="237" t="s">
        <v>208</v>
      </c>
      <c r="D17" s="236" t="s">
        <v>207</v>
      </c>
      <c r="E17" s="235" t="s">
        <v>206</v>
      </c>
      <c r="F17" s="234">
        <v>2019</v>
      </c>
      <c r="G17" s="233">
        <v>83199.520000000004</v>
      </c>
      <c r="H17" s="233">
        <v>79448.92</v>
      </c>
      <c r="I17" s="233">
        <v>83199.520000000004</v>
      </c>
      <c r="J17" s="233">
        <v>79448.92</v>
      </c>
      <c r="K17" s="233">
        <v>79448.92</v>
      </c>
      <c r="L17" s="233">
        <v>79448.92</v>
      </c>
      <c r="M17" s="232" t="s">
        <v>88</v>
      </c>
      <c r="N17" s="231">
        <v>260</v>
      </c>
      <c r="O17" s="184">
        <v>100</v>
      </c>
      <c r="P17" s="183" t="s">
        <v>28</v>
      </c>
    </row>
    <row r="18" spans="2:16" s="10" customFormat="1" ht="39.950000000000003" customHeight="1">
      <c r="B18" s="230">
        <f>+B17+1</f>
        <v>8</v>
      </c>
      <c r="C18" s="237" t="s">
        <v>205</v>
      </c>
      <c r="D18" s="236" t="s">
        <v>204</v>
      </c>
      <c r="E18" s="235" t="s">
        <v>203</v>
      </c>
      <c r="F18" s="234">
        <v>2019</v>
      </c>
      <c r="G18" s="233">
        <v>231601.8</v>
      </c>
      <c r="H18" s="233">
        <v>224917.23</v>
      </c>
      <c r="I18" s="233">
        <v>231601.8</v>
      </c>
      <c r="J18" s="233">
        <v>224917.23</v>
      </c>
      <c r="K18" s="233">
        <v>224917.23</v>
      </c>
      <c r="L18" s="233">
        <v>224917.23</v>
      </c>
      <c r="M18" s="232" t="s">
        <v>88</v>
      </c>
      <c r="N18" s="231">
        <v>120</v>
      </c>
      <c r="O18" s="184">
        <v>100</v>
      </c>
      <c r="P18" s="183" t="s">
        <v>28</v>
      </c>
    </row>
    <row r="19" spans="2:16" s="10" customFormat="1" ht="39.950000000000003" customHeight="1">
      <c r="B19" s="230">
        <f>+B18+1</f>
        <v>9</v>
      </c>
      <c r="C19" s="237" t="s">
        <v>202</v>
      </c>
      <c r="D19" s="236" t="s">
        <v>201</v>
      </c>
      <c r="E19" s="235" t="s">
        <v>200</v>
      </c>
      <c r="F19" s="234">
        <v>2019</v>
      </c>
      <c r="G19" s="233">
        <v>155477.76999999999</v>
      </c>
      <c r="H19" s="233">
        <v>155477.76999999999</v>
      </c>
      <c r="I19" s="233">
        <v>155477.76999999999</v>
      </c>
      <c r="J19" s="233">
        <v>155477.76999999999</v>
      </c>
      <c r="K19" s="233">
        <v>155477.76999999999</v>
      </c>
      <c r="L19" s="233">
        <v>155477.76999999999</v>
      </c>
      <c r="M19" s="232" t="s">
        <v>88</v>
      </c>
      <c r="N19" s="231">
        <v>150</v>
      </c>
      <c r="O19" s="184">
        <v>100</v>
      </c>
      <c r="P19" s="183" t="s">
        <v>28</v>
      </c>
    </row>
    <row r="20" spans="2:16" s="10" customFormat="1" ht="39.950000000000003" customHeight="1">
      <c r="B20" s="230">
        <f>+B19+1</f>
        <v>10</v>
      </c>
      <c r="C20" s="237" t="s">
        <v>199</v>
      </c>
      <c r="D20" s="236" t="s">
        <v>198</v>
      </c>
      <c r="E20" s="235" t="s">
        <v>197</v>
      </c>
      <c r="F20" s="234">
        <v>2019</v>
      </c>
      <c r="G20" s="233">
        <v>423435.82</v>
      </c>
      <c r="H20" s="233">
        <v>422370.99</v>
      </c>
      <c r="I20" s="233">
        <v>423435.82</v>
      </c>
      <c r="J20" s="233">
        <v>422370.99</v>
      </c>
      <c r="K20" s="233">
        <v>422370.99</v>
      </c>
      <c r="L20" s="233">
        <v>422370.99</v>
      </c>
      <c r="M20" s="232" t="s">
        <v>157</v>
      </c>
      <c r="N20" s="231">
        <v>1</v>
      </c>
      <c r="O20" s="184">
        <v>100</v>
      </c>
      <c r="P20" s="183" t="s">
        <v>28</v>
      </c>
    </row>
    <row r="21" spans="2:16" s="10" customFormat="1" ht="39.950000000000003" customHeight="1">
      <c r="B21" s="230">
        <f>+B20+1</f>
        <v>11</v>
      </c>
      <c r="C21" s="237" t="s">
        <v>196</v>
      </c>
      <c r="D21" s="236" t="s">
        <v>195</v>
      </c>
      <c r="E21" s="235" t="s">
        <v>194</v>
      </c>
      <c r="F21" s="234">
        <v>2019</v>
      </c>
      <c r="G21" s="233">
        <v>29119.71</v>
      </c>
      <c r="H21" s="233">
        <v>26920.04</v>
      </c>
      <c r="I21" s="233">
        <v>29119.71</v>
      </c>
      <c r="J21" s="233">
        <v>26920.04</v>
      </c>
      <c r="K21" s="233">
        <v>26920.04</v>
      </c>
      <c r="L21" s="233">
        <v>26920.04</v>
      </c>
      <c r="M21" s="232" t="s">
        <v>88</v>
      </c>
      <c r="N21" s="231">
        <v>50</v>
      </c>
      <c r="O21" s="184">
        <v>100</v>
      </c>
      <c r="P21" s="183" t="s">
        <v>28</v>
      </c>
    </row>
    <row r="22" spans="2:16" s="10" customFormat="1" ht="39.950000000000003" customHeight="1">
      <c r="B22" s="230">
        <f>+B21+1</f>
        <v>12</v>
      </c>
      <c r="C22" s="237" t="s">
        <v>193</v>
      </c>
      <c r="D22" s="236" t="s">
        <v>192</v>
      </c>
      <c r="E22" s="235" t="s">
        <v>191</v>
      </c>
      <c r="F22" s="234">
        <v>2019</v>
      </c>
      <c r="G22" s="233">
        <v>300822.03000000003</v>
      </c>
      <c r="H22" s="233">
        <v>300822.03000000003</v>
      </c>
      <c r="I22" s="233">
        <v>300822.03000000003</v>
      </c>
      <c r="J22" s="233">
        <v>300822.03000000003</v>
      </c>
      <c r="K22" s="233">
        <v>300822.03000000003</v>
      </c>
      <c r="L22" s="233">
        <v>300822.03000000003</v>
      </c>
      <c r="M22" s="232" t="s">
        <v>157</v>
      </c>
      <c r="N22" s="231">
        <v>6</v>
      </c>
      <c r="O22" s="184">
        <v>100</v>
      </c>
      <c r="P22" s="183" t="s">
        <v>28</v>
      </c>
    </row>
    <row r="23" spans="2:16" s="10" customFormat="1" ht="39.950000000000003" customHeight="1">
      <c r="B23" s="230">
        <f>+B22+1</f>
        <v>13</v>
      </c>
      <c r="C23" s="237" t="s">
        <v>190</v>
      </c>
      <c r="D23" s="236" t="s">
        <v>189</v>
      </c>
      <c r="E23" s="235" t="s">
        <v>188</v>
      </c>
      <c r="F23" s="234">
        <v>2019</v>
      </c>
      <c r="G23" s="233">
        <v>246213.87</v>
      </c>
      <c r="H23" s="233">
        <v>246213.87</v>
      </c>
      <c r="I23" s="233">
        <v>246213.87</v>
      </c>
      <c r="J23" s="233">
        <v>246213.87</v>
      </c>
      <c r="K23" s="233">
        <v>246213.87</v>
      </c>
      <c r="L23" s="233">
        <v>246213.87</v>
      </c>
      <c r="M23" s="232" t="s">
        <v>157</v>
      </c>
      <c r="N23" s="231">
        <v>6</v>
      </c>
      <c r="O23" s="184">
        <v>100</v>
      </c>
      <c r="P23" s="183" t="s">
        <v>28</v>
      </c>
    </row>
    <row r="24" spans="2:16" s="10" customFormat="1" ht="39.950000000000003" customHeight="1">
      <c r="B24" s="230">
        <f>+B23+1</f>
        <v>14</v>
      </c>
      <c r="C24" s="237" t="s">
        <v>187</v>
      </c>
      <c r="D24" s="236" t="s">
        <v>186</v>
      </c>
      <c r="E24" s="235" t="s">
        <v>185</v>
      </c>
      <c r="F24" s="234">
        <v>2019</v>
      </c>
      <c r="G24" s="233">
        <v>172833.32</v>
      </c>
      <c r="H24" s="233">
        <v>164310.95000000001</v>
      </c>
      <c r="I24" s="233">
        <v>172833.32</v>
      </c>
      <c r="J24" s="233">
        <v>164310.95000000001</v>
      </c>
      <c r="K24" s="233">
        <v>164310.95000000001</v>
      </c>
      <c r="L24" s="233">
        <v>164310.95000000001</v>
      </c>
      <c r="M24" s="232" t="s">
        <v>88</v>
      </c>
      <c r="N24" s="231">
        <v>60</v>
      </c>
      <c r="O24" s="184">
        <v>100</v>
      </c>
      <c r="P24" s="183" t="s">
        <v>28</v>
      </c>
    </row>
    <row r="25" spans="2:16" s="10" customFormat="1" ht="39.950000000000003" customHeight="1">
      <c r="B25" s="230">
        <f>+B24+1</f>
        <v>15</v>
      </c>
      <c r="C25" s="237" t="s">
        <v>184</v>
      </c>
      <c r="D25" s="236" t="s">
        <v>183</v>
      </c>
      <c r="E25" s="235" t="s">
        <v>182</v>
      </c>
      <c r="F25" s="234">
        <v>2019</v>
      </c>
      <c r="G25" s="233">
        <v>97672.85</v>
      </c>
      <c r="H25" s="233">
        <v>92940.73</v>
      </c>
      <c r="I25" s="233">
        <v>97672.85</v>
      </c>
      <c r="J25" s="233">
        <v>92940.73</v>
      </c>
      <c r="K25" s="233">
        <v>92940.73</v>
      </c>
      <c r="L25" s="233">
        <v>92940.73</v>
      </c>
      <c r="M25" s="232" t="s">
        <v>88</v>
      </c>
      <c r="N25" s="231">
        <v>188</v>
      </c>
      <c r="O25" s="184">
        <v>100</v>
      </c>
      <c r="P25" s="183" t="s">
        <v>28</v>
      </c>
    </row>
    <row r="26" spans="2:16" s="10" customFormat="1" ht="39.950000000000003" customHeight="1">
      <c r="B26" s="230">
        <f>+B25+1</f>
        <v>16</v>
      </c>
      <c r="C26" s="237" t="s">
        <v>181</v>
      </c>
      <c r="D26" s="236" t="s">
        <v>180</v>
      </c>
      <c r="E26" s="235" t="s">
        <v>179</v>
      </c>
      <c r="F26" s="234">
        <v>2019</v>
      </c>
      <c r="G26" s="233">
        <v>321114.31</v>
      </c>
      <c r="H26" s="233">
        <v>319368.64</v>
      </c>
      <c r="I26" s="233">
        <v>321114.31</v>
      </c>
      <c r="J26" s="233">
        <v>319368.64</v>
      </c>
      <c r="K26" s="233">
        <v>319368.64</v>
      </c>
      <c r="L26" s="233">
        <v>319368.64</v>
      </c>
      <c r="M26" s="232" t="s">
        <v>88</v>
      </c>
      <c r="N26" s="231">
        <v>948</v>
      </c>
      <c r="O26" s="184">
        <v>100</v>
      </c>
      <c r="P26" s="183" t="s">
        <v>28</v>
      </c>
    </row>
    <row r="27" spans="2:16" s="10" customFormat="1" ht="48" customHeight="1">
      <c r="B27" s="230">
        <f>+B26+1</f>
        <v>17</v>
      </c>
      <c r="C27" s="237" t="s">
        <v>178</v>
      </c>
      <c r="D27" s="236" t="s">
        <v>177</v>
      </c>
      <c r="E27" s="235" t="s">
        <v>176</v>
      </c>
      <c r="F27" s="234">
        <v>2019</v>
      </c>
      <c r="G27" s="233">
        <v>197024.86</v>
      </c>
      <c r="H27" s="233">
        <v>189633.91</v>
      </c>
      <c r="I27" s="233">
        <v>197024.86</v>
      </c>
      <c r="J27" s="233">
        <v>189633.91</v>
      </c>
      <c r="K27" s="233">
        <v>189633.91</v>
      </c>
      <c r="L27" s="233">
        <v>189633.91</v>
      </c>
      <c r="M27" s="232" t="s">
        <v>88</v>
      </c>
      <c r="N27" s="231">
        <v>197</v>
      </c>
      <c r="O27" s="184">
        <v>100</v>
      </c>
      <c r="P27" s="183" t="s">
        <v>28</v>
      </c>
    </row>
    <row r="28" spans="2:16" s="10" customFormat="1" ht="39.950000000000003" customHeight="1">
      <c r="B28" s="230">
        <f>+B27+1</f>
        <v>18</v>
      </c>
      <c r="C28" s="237" t="s">
        <v>175</v>
      </c>
      <c r="D28" s="236" t="s">
        <v>174</v>
      </c>
      <c r="E28" s="235" t="s">
        <v>173</v>
      </c>
      <c r="F28" s="234">
        <v>2019</v>
      </c>
      <c r="G28" s="233">
        <v>685832.21</v>
      </c>
      <c r="H28" s="233">
        <v>665917.71</v>
      </c>
      <c r="I28" s="233">
        <v>685832.21</v>
      </c>
      <c r="J28" s="233">
        <v>665917.71</v>
      </c>
      <c r="K28" s="233">
        <v>665917.71</v>
      </c>
      <c r="L28" s="233">
        <v>665917.71</v>
      </c>
      <c r="M28" s="232" t="s">
        <v>94</v>
      </c>
      <c r="N28" s="231">
        <v>1012</v>
      </c>
      <c r="O28" s="184">
        <v>100</v>
      </c>
      <c r="P28" s="183" t="s">
        <v>28</v>
      </c>
    </row>
    <row r="29" spans="2:16" s="10" customFormat="1" ht="39.950000000000003" customHeight="1">
      <c r="B29" s="230">
        <f>+B28+1</f>
        <v>19</v>
      </c>
      <c r="C29" s="237" t="s">
        <v>172</v>
      </c>
      <c r="D29" s="236" t="s">
        <v>171</v>
      </c>
      <c r="E29" s="235" t="s">
        <v>170</v>
      </c>
      <c r="F29" s="234">
        <v>2019</v>
      </c>
      <c r="G29" s="233">
        <v>136058.84</v>
      </c>
      <c r="H29" s="233">
        <v>129415.91</v>
      </c>
      <c r="I29" s="233">
        <v>136058.84</v>
      </c>
      <c r="J29" s="233">
        <v>129415.91</v>
      </c>
      <c r="K29" s="233">
        <v>129415.91</v>
      </c>
      <c r="L29" s="233">
        <v>129415.91</v>
      </c>
      <c r="M29" s="232" t="s">
        <v>88</v>
      </c>
      <c r="N29" s="231">
        <v>188</v>
      </c>
      <c r="O29" s="184">
        <v>100</v>
      </c>
      <c r="P29" s="183" t="s">
        <v>28</v>
      </c>
    </row>
    <row r="30" spans="2:16" s="10" customFormat="1" ht="39.950000000000003" customHeight="1">
      <c r="B30" s="230">
        <f>+B29+1</f>
        <v>20</v>
      </c>
      <c r="C30" s="237" t="s">
        <v>169</v>
      </c>
      <c r="D30" s="236" t="s">
        <v>168</v>
      </c>
      <c r="E30" s="235" t="s">
        <v>167</v>
      </c>
      <c r="F30" s="234">
        <v>2019</v>
      </c>
      <c r="G30" s="233">
        <v>86700.4</v>
      </c>
      <c r="H30" s="233">
        <v>82879.960000000006</v>
      </c>
      <c r="I30" s="233">
        <v>86700.4</v>
      </c>
      <c r="J30" s="233">
        <v>82879.960000000006</v>
      </c>
      <c r="K30" s="233">
        <v>82879.960000000006</v>
      </c>
      <c r="L30" s="233">
        <v>82879.960000000006</v>
      </c>
      <c r="M30" s="232" t="s">
        <v>88</v>
      </c>
      <c r="N30" s="231">
        <v>201</v>
      </c>
      <c r="O30" s="184">
        <v>100</v>
      </c>
      <c r="P30" s="183" t="s">
        <v>28</v>
      </c>
    </row>
    <row r="31" spans="2:16" s="10" customFormat="1" ht="39.950000000000003" customHeight="1">
      <c r="B31" s="230">
        <f>+B30+1</f>
        <v>21</v>
      </c>
      <c r="C31" s="237" t="s">
        <v>166</v>
      </c>
      <c r="D31" s="236" t="s">
        <v>165</v>
      </c>
      <c r="E31" s="235" t="s">
        <v>164</v>
      </c>
      <c r="F31" s="234">
        <v>2019</v>
      </c>
      <c r="G31" s="233">
        <v>417528.38</v>
      </c>
      <c r="H31" s="233">
        <v>416883.31</v>
      </c>
      <c r="I31" s="233">
        <v>417528.38</v>
      </c>
      <c r="J31" s="233">
        <v>416883.31</v>
      </c>
      <c r="K31" s="233">
        <v>416883.31</v>
      </c>
      <c r="L31" s="233">
        <v>416883.31</v>
      </c>
      <c r="M31" s="232" t="s">
        <v>88</v>
      </c>
      <c r="N31" s="231">
        <v>133.32</v>
      </c>
      <c r="O31" s="184">
        <v>100</v>
      </c>
      <c r="P31" s="183" t="s">
        <v>28</v>
      </c>
    </row>
    <row r="32" spans="2:16" s="10" customFormat="1" ht="39.950000000000003" customHeight="1">
      <c r="B32" s="230">
        <f>+B31+1</f>
        <v>22</v>
      </c>
      <c r="C32" s="237" t="s">
        <v>163</v>
      </c>
      <c r="D32" s="236" t="s">
        <v>162</v>
      </c>
      <c r="E32" s="235" t="s">
        <v>161</v>
      </c>
      <c r="F32" s="234">
        <v>2019</v>
      </c>
      <c r="G32" s="233">
        <v>487003.14</v>
      </c>
      <c r="H32" s="233">
        <v>487003.14</v>
      </c>
      <c r="I32" s="233">
        <v>487003.14</v>
      </c>
      <c r="J32" s="233">
        <v>487003.14</v>
      </c>
      <c r="K32" s="233">
        <v>487003.14</v>
      </c>
      <c r="L32" s="233">
        <v>487003.14</v>
      </c>
      <c r="M32" s="238" t="s">
        <v>157</v>
      </c>
      <c r="N32" s="231">
        <v>7</v>
      </c>
      <c r="O32" s="184">
        <v>100</v>
      </c>
      <c r="P32" s="183" t="s">
        <v>28</v>
      </c>
    </row>
    <row r="33" spans="2:16" s="10" customFormat="1" ht="39.950000000000003" customHeight="1">
      <c r="B33" s="230">
        <f>+B32+1</f>
        <v>23</v>
      </c>
      <c r="C33" s="237" t="s">
        <v>160</v>
      </c>
      <c r="D33" s="236" t="s">
        <v>159</v>
      </c>
      <c r="E33" s="235" t="s">
        <v>158</v>
      </c>
      <c r="F33" s="234">
        <v>2019</v>
      </c>
      <c r="G33" s="233">
        <v>179893.95</v>
      </c>
      <c r="H33" s="233">
        <v>179893.95</v>
      </c>
      <c r="I33" s="233">
        <v>179893.95</v>
      </c>
      <c r="J33" s="233">
        <v>179893.95</v>
      </c>
      <c r="K33" s="233">
        <v>179893.95</v>
      </c>
      <c r="L33" s="233">
        <v>179893.95</v>
      </c>
      <c r="M33" s="238" t="s">
        <v>157</v>
      </c>
      <c r="N33" s="231">
        <v>2</v>
      </c>
      <c r="O33" s="184">
        <v>100</v>
      </c>
      <c r="P33" s="183" t="s">
        <v>28</v>
      </c>
    </row>
    <row r="34" spans="2:16" s="10" customFormat="1" ht="39.950000000000003" customHeight="1">
      <c r="B34" s="230">
        <f>+B33+1</f>
        <v>24</v>
      </c>
      <c r="C34" s="237" t="s">
        <v>156</v>
      </c>
      <c r="D34" s="236" t="s">
        <v>155</v>
      </c>
      <c r="E34" s="235" t="s">
        <v>154</v>
      </c>
      <c r="F34" s="234">
        <v>2019</v>
      </c>
      <c r="G34" s="233">
        <v>61409.56</v>
      </c>
      <c r="H34" s="233">
        <v>55553.41</v>
      </c>
      <c r="I34" s="233">
        <v>61409.56</v>
      </c>
      <c r="J34" s="233">
        <v>55553.41</v>
      </c>
      <c r="K34" s="233">
        <v>55553.41</v>
      </c>
      <c r="L34" s="233">
        <v>55553.41</v>
      </c>
      <c r="M34" s="232" t="s">
        <v>88</v>
      </c>
      <c r="N34" s="231">
        <v>87</v>
      </c>
      <c r="O34" s="184">
        <v>100</v>
      </c>
      <c r="P34" s="183" t="s">
        <v>28</v>
      </c>
    </row>
    <row r="35" spans="2:16" s="10" customFormat="1" ht="39.950000000000003" customHeight="1">
      <c r="B35" s="230">
        <f>+B34+1</f>
        <v>25</v>
      </c>
      <c r="C35" s="237" t="s">
        <v>153</v>
      </c>
      <c r="D35" s="236" t="s">
        <v>152</v>
      </c>
      <c r="E35" s="235" t="s">
        <v>151</v>
      </c>
      <c r="F35" s="234">
        <v>2019</v>
      </c>
      <c r="G35" s="233">
        <v>376776.91</v>
      </c>
      <c r="H35" s="233">
        <v>350142.52</v>
      </c>
      <c r="I35" s="233">
        <v>376776.91</v>
      </c>
      <c r="J35" s="233">
        <v>350142.52</v>
      </c>
      <c r="K35" s="233">
        <v>350142.52</v>
      </c>
      <c r="L35" s="233">
        <v>350142.52</v>
      </c>
      <c r="M35" s="232" t="s">
        <v>88</v>
      </c>
      <c r="N35" s="231">
        <v>385</v>
      </c>
      <c r="O35" s="184">
        <v>100</v>
      </c>
      <c r="P35" s="183" t="s">
        <v>28</v>
      </c>
    </row>
    <row r="36" spans="2:16" s="10" customFormat="1" ht="39.950000000000003" customHeight="1" thickBot="1">
      <c r="B36" s="230">
        <f>+B35+1</f>
        <v>26</v>
      </c>
      <c r="C36" s="229" t="s">
        <v>150</v>
      </c>
      <c r="D36" s="228" t="s">
        <v>149</v>
      </c>
      <c r="E36" s="227">
        <v>160004</v>
      </c>
      <c r="F36" s="226">
        <v>2019</v>
      </c>
      <c r="G36" s="225">
        <v>214670.64</v>
      </c>
      <c r="H36" s="225">
        <v>209305.78</v>
      </c>
      <c r="I36" s="225">
        <v>214670.64</v>
      </c>
      <c r="J36" s="225">
        <v>209305.78</v>
      </c>
      <c r="K36" s="225">
        <v>209305.78</v>
      </c>
      <c r="L36" s="225">
        <v>209305.78</v>
      </c>
      <c r="M36" s="224" t="s">
        <v>88</v>
      </c>
      <c r="N36" s="223">
        <v>140</v>
      </c>
      <c r="O36" s="222">
        <v>100</v>
      </c>
      <c r="P36" s="221" t="s">
        <v>28</v>
      </c>
    </row>
    <row r="37" spans="2:16" s="168" customFormat="1" ht="27.75" customHeight="1" thickTop="1" thickBot="1">
      <c r="B37" s="220">
        <v>26</v>
      </c>
      <c r="C37" s="219" t="s">
        <v>87</v>
      </c>
      <c r="D37" s="173" t="s">
        <v>86</v>
      </c>
      <c r="E37" s="172"/>
      <c r="F37" s="171"/>
      <c r="G37" s="218">
        <f>SUM(G11:G36)</f>
        <v>6110258.5499999998</v>
      </c>
      <c r="H37" s="218">
        <f>SUM(H11:H36)</f>
        <v>5996208.3899999997</v>
      </c>
      <c r="I37" s="218">
        <f>SUM(I11:I36)</f>
        <v>6110258.5499999998</v>
      </c>
      <c r="J37" s="218">
        <f>SUM(J11:J36)</f>
        <v>5996208.3899999997</v>
      </c>
      <c r="K37" s="218">
        <f>SUM(K11:K36)</f>
        <v>5996208.3899999997</v>
      </c>
      <c r="L37" s="218">
        <f>SUM(L11:L36)</f>
        <v>5996208.3899999997</v>
      </c>
      <c r="M37" s="217"/>
      <c r="N37" s="217"/>
      <c r="O37" s="217"/>
      <c r="P37" s="217"/>
    </row>
    <row r="38" spans="2:16" ht="15.7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2:16" ht="15.7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2:16" ht="26.25" customHeight="1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2:16" ht="15.75">
      <c r="C41" s="8"/>
      <c r="D41" s="11"/>
      <c r="E41" s="11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2:16" ht="20.25" thickBot="1">
      <c r="C42" s="8"/>
      <c r="D42" s="90"/>
      <c r="E42" s="90"/>
      <c r="F42" s="167"/>
      <c r="G42" s="166"/>
      <c r="H42" s="166"/>
      <c r="I42" s="166"/>
      <c r="J42" s="92"/>
      <c r="K42" s="11"/>
      <c r="L42" s="11"/>
      <c r="M42" s="8"/>
      <c r="N42" s="8"/>
      <c r="O42" s="8"/>
      <c r="P42" s="8"/>
    </row>
    <row r="43" spans="2:16" ht="19.5" customHeight="1">
      <c r="C43" s="8"/>
      <c r="D43" s="165" t="s">
        <v>12</v>
      </c>
      <c r="E43" s="165"/>
      <c r="F43" s="164"/>
      <c r="G43" s="163"/>
      <c r="H43" s="162" t="s">
        <v>13</v>
      </c>
      <c r="I43" s="162"/>
      <c r="J43" s="162"/>
      <c r="K43" s="162"/>
      <c r="L43" s="11"/>
      <c r="M43" s="8"/>
      <c r="N43" s="8"/>
      <c r="O43" s="8"/>
      <c r="P43" s="8"/>
    </row>
    <row r="44" spans="2:16" ht="20.25">
      <c r="C44" s="8"/>
      <c r="D44" s="161"/>
      <c r="E44" s="161"/>
      <c r="F44" s="48"/>
      <c r="G44" s="160"/>
      <c r="H44" s="160"/>
      <c r="I44" s="160"/>
      <c r="J44" s="159"/>
      <c r="K44" s="48"/>
      <c r="L44" s="8"/>
      <c r="M44" s="8"/>
      <c r="N44" s="8"/>
      <c r="O44" s="8"/>
      <c r="P44" s="8"/>
    </row>
    <row r="45" spans="2:16" ht="21">
      <c r="C45" s="8"/>
      <c r="D45" s="158"/>
      <c r="E45" s="158"/>
      <c r="F45" s="8"/>
      <c r="G45" s="157"/>
      <c r="H45" s="156"/>
      <c r="I45" s="8"/>
      <c r="J45" s="8"/>
      <c r="K45" s="8"/>
      <c r="L45" s="8"/>
      <c r="M45" s="8"/>
      <c r="N45" s="8"/>
      <c r="O45" s="8"/>
      <c r="P45" s="8"/>
    </row>
    <row r="46" spans="2:16" ht="21" customHeight="1">
      <c r="C46" s="8"/>
      <c r="D46" s="49" t="s">
        <v>85</v>
      </c>
      <c r="E46" s="155"/>
      <c r="F46" s="8"/>
      <c r="G46" s="154" t="s">
        <v>14</v>
      </c>
      <c r="H46" s="153" t="s">
        <v>148</v>
      </c>
      <c r="I46" s="153"/>
      <c r="J46" s="153"/>
      <c r="K46" s="153"/>
      <c r="L46" s="8"/>
      <c r="M46" s="8"/>
      <c r="N46" s="8"/>
      <c r="O46" s="8"/>
      <c r="P46" s="8"/>
    </row>
    <row r="47" spans="2:16" ht="32.25" customHeight="1">
      <c r="C47" s="8"/>
      <c r="D47" s="49" t="s">
        <v>147</v>
      </c>
      <c r="E47" s="155"/>
      <c r="F47" s="8"/>
      <c r="G47" s="154" t="s">
        <v>82</v>
      </c>
      <c r="H47" s="153" t="s">
        <v>81</v>
      </c>
      <c r="I47" s="153"/>
      <c r="J47" s="153"/>
      <c r="K47" s="153"/>
      <c r="L47" s="8"/>
      <c r="M47" s="8"/>
      <c r="N47" s="8"/>
      <c r="O47" s="8"/>
      <c r="P47" s="8"/>
    </row>
    <row r="48" spans="2:16" ht="15.75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3:16" ht="15.7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3:16" ht="15.75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3:16" ht="15.75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3:16" ht="15.75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3:16" ht="15.75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3:16" ht="15.75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3:16" ht="15.75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</sheetData>
  <mergeCells count="14">
    <mergeCell ref="H46:K46"/>
    <mergeCell ref="H47:K47"/>
    <mergeCell ref="D42:E42"/>
    <mergeCell ref="G42:I42"/>
    <mergeCell ref="D43:E43"/>
    <mergeCell ref="G44:I44"/>
    <mergeCell ref="H43:K43"/>
    <mergeCell ref="A2:P2"/>
    <mergeCell ref="C3:P3"/>
    <mergeCell ref="I5:N5"/>
    <mergeCell ref="C8:E8"/>
    <mergeCell ref="C9:E9"/>
    <mergeCell ref="F9:L9"/>
    <mergeCell ref="M9:O9"/>
  </mergeCells>
  <dataValidations count="1">
    <dataValidation type="list" allowBlank="1" showInputMessage="1" showErrorMessage="1" sqref="F11:F36">
      <formula1>cicloRecurso</formula1>
    </dataValidation>
  </dataValidations>
  <printOptions horizontalCentered="1"/>
  <pageMargins left="0.31496062992125984" right="0" top="0" bottom="0" header="0" footer="0"/>
  <pageSetup paperSize="9" scale="50" fitToHeight="2" orientation="landscape" r:id="rId1"/>
  <headerFooter>
    <oddFooter>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0"/>
  <sheetViews>
    <sheetView view="pageBreakPreview" zoomScale="60" zoomScaleNormal="75" workbookViewId="0">
      <selection activeCell="H15" sqref="H15"/>
    </sheetView>
  </sheetViews>
  <sheetFormatPr baseColWidth="10" defaultRowHeight="15"/>
  <cols>
    <col min="1" max="1" width="1.5703125" customWidth="1"/>
    <col min="2" max="2" width="2.7109375" customWidth="1"/>
    <col min="3" max="3" width="24.42578125" customWidth="1"/>
    <col min="4" max="4" width="54.5703125" customWidth="1"/>
    <col min="5" max="5" width="8" customWidth="1"/>
    <col min="6" max="6" width="9.85546875" customWidth="1"/>
    <col min="7" max="7" width="23" bestFit="1" customWidth="1"/>
    <col min="8" max="8" width="22.5703125" bestFit="1" customWidth="1"/>
    <col min="9" max="12" width="21.28515625" bestFit="1" customWidth="1"/>
    <col min="13" max="13" width="12.85546875" customWidth="1"/>
    <col min="14" max="14" width="9.5703125" customWidth="1"/>
    <col min="15" max="15" width="9.7109375" customWidth="1"/>
    <col min="16" max="16" width="16.7109375" customWidth="1"/>
    <col min="17" max="17" width="4.140625" customWidth="1"/>
  </cols>
  <sheetData>
    <row r="2" spans="1:17" ht="31.5" customHeight="1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24" customHeight="1">
      <c r="C3" s="216" t="s">
        <v>145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</row>
    <row r="4" spans="1:17" ht="15.75"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</row>
    <row r="5" spans="1:17" ht="24">
      <c r="C5" s="3" t="s">
        <v>0</v>
      </c>
      <c r="D5" s="215" t="s">
        <v>15</v>
      </c>
      <c r="E5" s="3"/>
      <c r="F5" s="3"/>
      <c r="G5" s="3"/>
      <c r="H5" s="3"/>
      <c r="I5" s="84"/>
      <c r="J5" s="84"/>
      <c r="K5" s="84"/>
      <c r="L5" s="84"/>
      <c r="M5" s="84"/>
      <c r="N5" s="84"/>
      <c r="O5" s="2"/>
      <c r="P5" s="2"/>
    </row>
    <row r="6" spans="1:17" ht="21">
      <c r="C6" s="3" t="s">
        <v>1</v>
      </c>
      <c r="D6" s="4" t="s">
        <v>19</v>
      </c>
      <c r="E6" s="3"/>
      <c r="F6" s="5"/>
      <c r="G6" s="5"/>
      <c r="H6" s="5"/>
      <c r="I6" s="6"/>
      <c r="J6" s="6"/>
      <c r="K6" s="6"/>
      <c r="L6" s="6"/>
      <c r="M6" s="6"/>
      <c r="N6" s="6"/>
      <c r="O6" s="2"/>
      <c r="P6" s="2"/>
    </row>
    <row r="7" spans="1:17" ht="21">
      <c r="C7" s="3" t="s">
        <v>2</v>
      </c>
      <c r="D7" s="7">
        <v>2020</v>
      </c>
      <c r="E7" s="3"/>
      <c r="F7" s="5"/>
      <c r="G7" s="5"/>
      <c r="H7" s="5"/>
      <c r="I7" s="6"/>
      <c r="J7" s="6"/>
      <c r="K7" s="6"/>
      <c r="L7" s="6"/>
      <c r="M7" s="6"/>
      <c r="N7" s="6"/>
      <c r="O7" s="2"/>
      <c r="P7" s="2"/>
    </row>
    <row r="8" spans="1:17" ht="16.5" thickBot="1">
      <c r="C8" s="86"/>
      <c r="D8" s="86"/>
      <c r="E8" s="86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7" ht="25.5" customHeight="1">
      <c r="C9" s="214" t="s">
        <v>144</v>
      </c>
      <c r="D9" s="213"/>
      <c r="E9" s="213"/>
      <c r="F9" s="212" t="s">
        <v>143</v>
      </c>
      <c r="G9" s="212"/>
      <c r="H9" s="212"/>
      <c r="I9" s="212"/>
      <c r="J9" s="212"/>
      <c r="K9" s="212"/>
      <c r="L9" s="212"/>
      <c r="M9" s="211" t="s">
        <v>142</v>
      </c>
      <c r="N9" s="211"/>
      <c r="O9" s="210"/>
      <c r="P9" s="209"/>
    </row>
    <row r="10" spans="1:17" ht="63.75" customHeight="1" thickBot="1">
      <c r="C10" s="208" t="s">
        <v>141</v>
      </c>
      <c r="D10" s="207" t="s">
        <v>140</v>
      </c>
      <c r="E10" s="207" t="s">
        <v>414</v>
      </c>
      <c r="F10" s="206" t="s">
        <v>413</v>
      </c>
      <c r="G10" s="206" t="s">
        <v>4</v>
      </c>
      <c r="H10" s="206" t="s">
        <v>5</v>
      </c>
      <c r="I10" s="206" t="s">
        <v>6</v>
      </c>
      <c r="J10" s="206" t="s">
        <v>7</v>
      </c>
      <c r="K10" s="206" t="s">
        <v>8</v>
      </c>
      <c r="L10" s="206" t="s">
        <v>9</v>
      </c>
      <c r="M10" s="206" t="s">
        <v>137</v>
      </c>
      <c r="N10" s="206" t="s">
        <v>412</v>
      </c>
      <c r="O10" s="205" t="s">
        <v>11</v>
      </c>
      <c r="P10" s="204" t="s">
        <v>135</v>
      </c>
    </row>
    <row r="11" spans="1:17" s="10" customFormat="1" ht="45" customHeight="1">
      <c r="B11" s="230">
        <v>1</v>
      </c>
      <c r="C11" s="272" t="s">
        <v>411</v>
      </c>
      <c r="D11" s="271" t="s">
        <v>410</v>
      </c>
      <c r="E11" s="270" t="s">
        <v>409</v>
      </c>
      <c r="F11" s="244">
        <v>2020</v>
      </c>
      <c r="G11" s="139">
        <v>76422.45</v>
      </c>
      <c r="H11" s="139">
        <v>76422.45</v>
      </c>
      <c r="I11" s="139">
        <v>76422.45</v>
      </c>
      <c r="J11" s="139">
        <v>76422.45</v>
      </c>
      <c r="K11" s="139">
        <v>75434.23</v>
      </c>
      <c r="L11" s="139">
        <v>75434.23</v>
      </c>
      <c r="M11" s="269" t="s">
        <v>88</v>
      </c>
      <c r="N11" s="268">
        <v>87</v>
      </c>
      <c r="O11" s="138">
        <v>100</v>
      </c>
      <c r="P11" s="267">
        <v>7</v>
      </c>
    </row>
    <row r="12" spans="1:17" s="10" customFormat="1" ht="45" customHeight="1">
      <c r="B12" s="230">
        <f>+B11+1</f>
        <v>2</v>
      </c>
      <c r="C12" s="264" t="s">
        <v>408</v>
      </c>
      <c r="D12" s="263" t="s">
        <v>407</v>
      </c>
      <c r="E12" s="262" t="s">
        <v>406</v>
      </c>
      <c r="F12" s="234">
        <v>2020</v>
      </c>
      <c r="G12" s="190">
        <v>210179.24</v>
      </c>
      <c r="H12" s="190">
        <v>189161.32</v>
      </c>
      <c r="I12" s="190">
        <v>0</v>
      </c>
      <c r="J12" s="190">
        <v>0</v>
      </c>
      <c r="K12" s="190">
        <v>0</v>
      </c>
      <c r="L12" s="190">
        <v>0</v>
      </c>
      <c r="M12" s="261" t="s">
        <v>88</v>
      </c>
      <c r="N12" s="260">
        <v>197</v>
      </c>
      <c r="O12" s="259">
        <v>0</v>
      </c>
      <c r="P12" s="183"/>
    </row>
    <row r="13" spans="1:17" s="10" customFormat="1" ht="45" customHeight="1">
      <c r="B13" s="230">
        <f>+B12+1</f>
        <v>3</v>
      </c>
      <c r="C13" s="264" t="s">
        <v>405</v>
      </c>
      <c r="D13" s="263" t="s">
        <v>404</v>
      </c>
      <c r="E13" s="262" t="s">
        <v>403</v>
      </c>
      <c r="F13" s="234">
        <v>2020</v>
      </c>
      <c r="G13" s="190">
        <v>139547.21</v>
      </c>
      <c r="H13" s="190">
        <v>139547.21</v>
      </c>
      <c r="I13" s="190">
        <v>139547.21</v>
      </c>
      <c r="J13" s="190">
        <v>139547.21</v>
      </c>
      <c r="K13" s="190">
        <v>137742.72</v>
      </c>
      <c r="L13" s="190">
        <v>137742.72</v>
      </c>
      <c r="M13" s="261" t="s">
        <v>88</v>
      </c>
      <c r="N13" s="260">
        <v>140</v>
      </c>
      <c r="O13" s="259">
        <v>100</v>
      </c>
      <c r="P13" s="266">
        <v>5</v>
      </c>
    </row>
    <row r="14" spans="1:17" s="10" customFormat="1" ht="45" customHeight="1">
      <c r="B14" s="230">
        <f>+B13+1</f>
        <v>4</v>
      </c>
      <c r="C14" s="273" t="s">
        <v>402</v>
      </c>
      <c r="D14" s="274" t="s">
        <v>401</v>
      </c>
      <c r="E14" s="262" t="s">
        <v>400</v>
      </c>
      <c r="F14" s="234">
        <v>2020</v>
      </c>
      <c r="G14" s="190">
        <v>201220.72</v>
      </c>
      <c r="H14" s="190">
        <v>181098.65</v>
      </c>
      <c r="I14" s="190">
        <v>0</v>
      </c>
      <c r="J14" s="190">
        <v>0</v>
      </c>
      <c r="K14" s="190">
        <v>0</v>
      </c>
      <c r="L14" s="190">
        <v>0</v>
      </c>
      <c r="M14" s="261" t="s">
        <v>88</v>
      </c>
      <c r="N14" s="260">
        <v>200</v>
      </c>
      <c r="O14" s="259">
        <v>0</v>
      </c>
      <c r="P14" s="183"/>
    </row>
    <row r="15" spans="1:17" s="10" customFormat="1" ht="45" customHeight="1">
      <c r="B15" s="230">
        <f>+B14+1</f>
        <v>5</v>
      </c>
      <c r="C15" s="273" t="s">
        <v>399</v>
      </c>
      <c r="D15" s="274" t="s">
        <v>398</v>
      </c>
      <c r="E15" s="262" t="s">
        <v>397</v>
      </c>
      <c r="F15" s="234">
        <v>2020</v>
      </c>
      <c r="G15" s="190">
        <v>212445.51</v>
      </c>
      <c r="H15" s="190">
        <v>191200.96</v>
      </c>
      <c r="I15" s="190">
        <v>0</v>
      </c>
      <c r="J15" s="190">
        <v>0</v>
      </c>
      <c r="K15" s="190">
        <v>0</v>
      </c>
      <c r="L15" s="190">
        <v>0</v>
      </c>
      <c r="M15" s="261" t="s">
        <v>157</v>
      </c>
      <c r="N15" s="260">
        <v>3</v>
      </c>
      <c r="O15" s="259">
        <v>0</v>
      </c>
      <c r="P15" s="183"/>
    </row>
    <row r="16" spans="1:17" s="10" customFormat="1" ht="45" customHeight="1">
      <c r="B16" s="230">
        <f>+B15+1</f>
        <v>6</v>
      </c>
      <c r="C16" s="273" t="s">
        <v>396</v>
      </c>
      <c r="D16" s="274" t="s">
        <v>395</v>
      </c>
      <c r="E16" s="262" t="s">
        <v>394</v>
      </c>
      <c r="F16" s="234">
        <v>2020</v>
      </c>
      <c r="G16" s="190">
        <v>654489.13</v>
      </c>
      <c r="H16" s="190">
        <v>589040.22</v>
      </c>
      <c r="I16" s="190">
        <v>0</v>
      </c>
      <c r="J16" s="190">
        <v>0</v>
      </c>
      <c r="K16" s="190">
        <v>0</v>
      </c>
      <c r="L16" s="190">
        <v>0</v>
      </c>
      <c r="M16" s="261" t="s">
        <v>157</v>
      </c>
      <c r="N16" s="260">
        <v>15</v>
      </c>
      <c r="O16" s="259">
        <v>0</v>
      </c>
      <c r="P16" s="183"/>
    </row>
    <row r="17" spans="2:16" s="10" customFormat="1" ht="45" customHeight="1">
      <c r="B17" s="230">
        <f>+B16+1</f>
        <v>7</v>
      </c>
      <c r="C17" s="275" t="s">
        <v>393</v>
      </c>
      <c r="D17" s="274" t="s">
        <v>392</v>
      </c>
      <c r="E17" s="262" t="s">
        <v>391</v>
      </c>
      <c r="F17" s="234">
        <v>2020</v>
      </c>
      <c r="G17" s="190">
        <v>44551.3</v>
      </c>
      <c r="H17" s="190">
        <v>40096.17</v>
      </c>
      <c r="I17" s="190">
        <v>0</v>
      </c>
      <c r="J17" s="190">
        <v>0</v>
      </c>
      <c r="K17" s="190">
        <v>0</v>
      </c>
      <c r="L17" s="190">
        <v>0</v>
      </c>
      <c r="M17" s="261" t="s">
        <v>88</v>
      </c>
      <c r="N17" s="260">
        <v>89</v>
      </c>
      <c r="O17" s="259">
        <v>0</v>
      </c>
      <c r="P17" s="183"/>
    </row>
    <row r="18" spans="2:16" s="10" customFormat="1" ht="45" customHeight="1">
      <c r="B18" s="230">
        <f>+B17+1</f>
        <v>8</v>
      </c>
      <c r="C18" s="275" t="s">
        <v>390</v>
      </c>
      <c r="D18" s="274" t="s">
        <v>389</v>
      </c>
      <c r="E18" s="262" t="s">
        <v>388</v>
      </c>
      <c r="F18" s="234">
        <v>2020</v>
      </c>
      <c r="G18" s="190">
        <v>65452.23</v>
      </c>
      <c r="H18" s="190">
        <v>58907.01</v>
      </c>
      <c r="I18" s="190">
        <v>0</v>
      </c>
      <c r="J18" s="190">
        <v>0</v>
      </c>
      <c r="K18" s="190">
        <v>0</v>
      </c>
      <c r="L18" s="190">
        <v>0</v>
      </c>
      <c r="M18" s="261" t="s">
        <v>88</v>
      </c>
      <c r="N18" s="260">
        <v>64</v>
      </c>
      <c r="O18" s="259">
        <v>0</v>
      </c>
      <c r="P18" s="183"/>
    </row>
    <row r="19" spans="2:16" s="10" customFormat="1" ht="45" customHeight="1">
      <c r="B19" s="230">
        <f>+B18+1</f>
        <v>9</v>
      </c>
      <c r="C19" s="273" t="s">
        <v>387</v>
      </c>
      <c r="D19" s="274" t="s">
        <v>386</v>
      </c>
      <c r="E19" s="262" t="s">
        <v>385</v>
      </c>
      <c r="F19" s="234">
        <v>2020</v>
      </c>
      <c r="G19" s="190">
        <v>50817.48</v>
      </c>
      <c r="H19" s="190">
        <v>45735.73</v>
      </c>
      <c r="I19" s="190">
        <v>0</v>
      </c>
      <c r="J19" s="190">
        <v>0</v>
      </c>
      <c r="K19" s="190">
        <v>0</v>
      </c>
      <c r="L19" s="190">
        <v>0</v>
      </c>
      <c r="M19" s="261" t="s">
        <v>88</v>
      </c>
      <c r="N19" s="260">
        <v>170</v>
      </c>
      <c r="O19" s="259">
        <v>0</v>
      </c>
      <c r="P19" s="183"/>
    </row>
    <row r="20" spans="2:16" s="10" customFormat="1" ht="45" customHeight="1">
      <c r="B20" s="258">
        <f>+B19+1</f>
        <v>10</v>
      </c>
      <c r="C20" s="273" t="s">
        <v>384</v>
      </c>
      <c r="D20" s="274" t="s">
        <v>383</v>
      </c>
      <c r="E20" s="262" t="s">
        <v>382</v>
      </c>
      <c r="F20" s="234">
        <v>2020</v>
      </c>
      <c r="G20" s="190">
        <v>111353.05</v>
      </c>
      <c r="H20" s="190">
        <v>100217.75</v>
      </c>
      <c r="I20" s="190">
        <v>0</v>
      </c>
      <c r="J20" s="190">
        <v>0</v>
      </c>
      <c r="K20" s="190">
        <v>0</v>
      </c>
      <c r="L20" s="190">
        <v>0</v>
      </c>
      <c r="M20" s="261" t="s">
        <v>88</v>
      </c>
      <c r="N20" s="260">
        <v>400</v>
      </c>
      <c r="O20" s="259">
        <v>0</v>
      </c>
      <c r="P20" s="183"/>
    </row>
    <row r="21" spans="2:16" s="10" customFormat="1" ht="45" customHeight="1">
      <c r="B21" s="258">
        <f>+B20+1</f>
        <v>11</v>
      </c>
      <c r="C21" s="273" t="s">
        <v>381</v>
      </c>
      <c r="D21" s="274" t="s">
        <v>380</v>
      </c>
      <c r="E21" s="262" t="s">
        <v>379</v>
      </c>
      <c r="F21" s="234">
        <v>2020</v>
      </c>
      <c r="G21" s="190">
        <v>37954.43</v>
      </c>
      <c r="H21" s="190">
        <v>34158.99</v>
      </c>
      <c r="I21" s="190">
        <v>0</v>
      </c>
      <c r="J21" s="190">
        <v>0</v>
      </c>
      <c r="K21" s="190">
        <v>0</v>
      </c>
      <c r="L21" s="190">
        <v>0</v>
      </c>
      <c r="M21" s="261" t="s">
        <v>88</v>
      </c>
      <c r="N21" s="260">
        <v>95</v>
      </c>
      <c r="O21" s="259">
        <v>0</v>
      </c>
      <c r="P21" s="183"/>
    </row>
    <row r="22" spans="2:16" s="10" customFormat="1" ht="45" customHeight="1">
      <c r="B22" s="258">
        <f>+B21+1</f>
        <v>12</v>
      </c>
      <c r="C22" s="273" t="s">
        <v>378</v>
      </c>
      <c r="D22" s="274" t="s">
        <v>377</v>
      </c>
      <c r="E22" s="262" t="s">
        <v>376</v>
      </c>
      <c r="F22" s="234">
        <v>2020</v>
      </c>
      <c r="G22" s="190">
        <v>40421.01</v>
      </c>
      <c r="H22" s="190">
        <v>36378.910000000003</v>
      </c>
      <c r="I22" s="190">
        <v>0</v>
      </c>
      <c r="J22" s="190">
        <v>0</v>
      </c>
      <c r="K22" s="190">
        <v>0</v>
      </c>
      <c r="L22" s="190">
        <v>0</v>
      </c>
      <c r="M22" s="261" t="s">
        <v>88</v>
      </c>
      <c r="N22" s="260">
        <v>69</v>
      </c>
      <c r="O22" s="259">
        <v>0</v>
      </c>
      <c r="P22" s="183"/>
    </row>
    <row r="23" spans="2:16" s="10" customFormat="1" ht="45" customHeight="1">
      <c r="B23" s="258">
        <f>+B22+1</f>
        <v>13</v>
      </c>
      <c r="C23" s="273" t="s">
        <v>375</v>
      </c>
      <c r="D23" s="274" t="s">
        <v>374</v>
      </c>
      <c r="E23" s="262" t="s">
        <v>373</v>
      </c>
      <c r="F23" s="234">
        <v>2020</v>
      </c>
      <c r="G23" s="190">
        <v>166103.44</v>
      </c>
      <c r="H23" s="190">
        <v>149493.1</v>
      </c>
      <c r="I23" s="190">
        <v>0</v>
      </c>
      <c r="J23" s="190">
        <v>0</v>
      </c>
      <c r="K23" s="190">
        <v>0</v>
      </c>
      <c r="L23" s="190">
        <v>0</v>
      </c>
      <c r="M23" s="261" t="s">
        <v>88</v>
      </c>
      <c r="N23" s="260">
        <v>160</v>
      </c>
      <c r="O23" s="259">
        <v>0</v>
      </c>
      <c r="P23" s="183"/>
    </row>
    <row r="24" spans="2:16" s="10" customFormat="1" ht="45" customHeight="1">
      <c r="B24" s="258">
        <f>+B23+1</f>
        <v>14</v>
      </c>
      <c r="C24" s="273" t="s">
        <v>372</v>
      </c>
      <c r="D24" s="274" t="s">
        <v>371</v>
      </c>
      <c r="E24" s="262" t="s">
        <v>370</v>
      </c>
      <c r="F24" s="234">
        <v>2020</v>
      </c>
      <c r="G24" s="190">
        <v>152409.29</v>
      </c>
      <c r="H24" s="190">
        <v>137168.35999999999</v>
      </c>
      <c r="I24" s="190">
        <v>0</v>
      </c>
      <c r="J24" s="190">
        <v>0</v>
      </c>
      <c r="K24" s="190">
        <v>0</v>
      </c>
      <c r="L24" s="190">
        <v>0</v>
      </c>
      <c r="M24" s="261" t="s">
        <v>88</v>
      </c>
      <c r="N24" s="260">
        <v>400</v>
      </c>
      <c r="O24" s="259">
        <v>0</v>
      </c>
      <c r="P24" s="183"/>
    </row>
    <row r="25" spans="2:16" s="10" customFormat="1" ht="45" customHeight="1">
      <c r="B25" s="258">
        <f>+B24+1</f>
        <v>15</v>
      </c>
      <c r="C25" s="273" t="s">
        <v>369</v>
      </c>
      <c r="D25" s="274" t="s">
        <v>368</v>
      </c>
      <c r="E25" s="262" t="s">
        <v>367</v>
      </c>
      <c r="F25" s="234">
        <v>2020</v>
      </c>
      <c r="G25" s="190">
        <v>105202.45</v>
      </c>
      <c r="H25" s="190">
        <v>94682.21</v>
      </c>
      <c r="I25" s="190">
        <v>0</v>
      </c>
      <c r="J25" s="190">
        <v>0</v>
      </c>
      <c r="K25" s="190">
        <v>0</v>
      </c>
      <c r="L25" s="190">
        <v>0</v>
      </c>
      <c r="M25" s="261" t="s">
        <v>242</v>
      </c>
      <c r="N25" s="260">
        <v>1</v>
      </c>
      <c r="O25" s="259">
        <v>0</v>
      </c>
      <c r="P25" s="183"/>
    </row>
    <row r="26" spans="2:16" s="10" customFormat="1" ht="45" customHeight="1">
      <c r="B26" s="258">
        <f>+B25+1</f>
        <v>16</v>
      </c>
      <c r="C26" s="273" t="s">
        <v>366</v>
      </c>
      <c r="D26" s="274" t="s">
        <v>365</v>
      </c>
      <c r="E26" s="262" t="s">
        <v>364</v>
      </c>
      <c r="F26" s="234">
        <v>2020</v>
      </c>
      <c r="G26" s="190">
        <v>105202.45</v>
      </c>
      <c r="H26" s="190">
        <v>94682.21</v>
      </c>
      <c r="I26" s="190">
        <v>0</v>
      </c>
      <c r="J26" s="190">
        <v>0</v>
      </c>
      <c r="K26" s="190">
        <v>0</v>
      </c>
      <c r="L26" s="190">
        <v>0</v>
      </c>
      <c r="M26" s="261" t="s">
        <v>242</v>
      </c>
      <c r="N26" s="260">
        <v>1</v>
      </c>
      <c r="O26" s="259">
        <v>0</v>
      </c>
      <c r="P26" s="183"/>
    </row>
    <row r="27" spans="2:16" s="10" customFormat="1" ht="45" customHeight="1">
      <c r="B27" s="258">
        <f>+B26+1</f>
        <v>17</v>
      </c>
      <c r="C27" s="273" t="s">
        <v>363</v>
      </c>
      <c r="D27" s="274" t="s">
        <v>362</v>
      </c>
      <c r="E27" s="262" t="s">
        <v>361</v>
      </c>
      <c r="F27" s="234">
        <v>2020</v>
      </c>
      <c r="G27" s="190">
        <v>568336.37</v>
      </c>
      <c r="H27" s="190">
        <v>511502.73</v>
      </c>
      <c r="I27" s="190">
        <v>0</v>
      </c>
      <c r="J27" s="190">
        <v>0</v>
      </c>
      <c r="K27" s="190">
        <v>0</v>
      </c>
      <c r="L27" s="190">
        <v>0</v>
      </c>
      <c r="M27" s="261" t="s">
        <v>88</v>
      </c>
      <c r="N27" s="260">
        <v>496</v>
      </c>
      <c r="O27" s="259">
        <v>0</v>
      </c>
      <c r="P27" s="183"/>
    </row>
    <row r="28" spans="2:16" s="10" customFormat="1" ht="45" customHeight="1">
      <c r="B28" s="258">
        <f>+B27+1</f>
        <v>18</v>
      </c>
      <c r="C28" s="273" t="s">
        <v>360</v>
      </c>
      <c r="D28" s="274" t="s">
        <v>359</v>
      </c>
      <c r="E28" s="262" t="s">
        <v>358</v>
      </c>
      <c r="F28" s="234">
        <v>2020</v>
      </c>
      <c r="G28" s="190">
        <v>207765.52</v>
      </c>
      <c r="H28" s="190">
        <v>186988.97</v>
      </c>
      <c r="I28" s="190">
        <v>0</v>
      </c>
      <c r="J28" s="190">
        <v>0</v>
      </c>
      <c r="K28" s="190">
        <v>0</v>
      </c>
      <c r="L28" s="190">
        <v>0</v>
      </c>
      <c r="M28" s="261" t="s">
        <v>157</v>
      </c>
      <c r="N28" s="260">
        <v>3</v>
      </c>
      <c r="O28" s="259">
        <v>0</v>
      </c>
      <c r="P28" s="183"/>
    </row>
    <row r="29" spans="2:16" s="10" customFormat="1" ht="45" customHeight="1">
      <c r="B29" s="258">
        <f>+B28+1</f>
        <v>19</v>
      </c>
      <c r="C29" s="273" t="s">
        <v>357</v>
      </c>
      <c r="D29" s="274" t="s">
        <v>356</v>
      </c>
      <c r="E29" s="262" t="s">
        <v>355</v>
      </c>
      <c r="F29" s="234">
        <v>2020</v>
      </c>
      <c r="G29" s="190">
        <v>564848.81999999995</v>
      </c>
      <c r="H29" s="190">
        <v>564848.81999999995</v>
      </c>
      <c r="I29" s="190">
        <v>564848.81999999995</v>
      </c>
      <c r="J29" s="190">
        <v>364064.36</v>
      </c>
      <c r="K29" s="190">
        <v>364064.36</v>
      </c>
      <c r="L29" s="190">
        <v>364064.36</v>
      </c>
      <c r="M29" s="261" t="s">
        <v>88</v>
      </c>
      <c r="N29" s="260">
        <v>475</v>
      </c>
      <c r="O29" s="259">
        <v>100</v>
      </c>
      <c r="P29" s="266">
        <v>10</v>
      </c>
    </row>
    <row r="30" spans="2:16" s="10" customFormat="1" ht="45" customHeight="1">
      <c r="B30" s="265">
        <f>+B29+1</f>
        <v>20</v>
      </c>
      <c r="C30" s="275" t="s">
        <v>354</v>
      </c>
      <c r="D30" s="274" t="s">
        <v>353</v>
      </c>
      <c r="E30" s="262" t="s">
        <v>352</v>
      </c>
      <c r="F30" s="234">
        <v>2020</v>
      </c>
      <c r="G30" s="190">
        <v>44508.49</v>
      </c>
      <c r="H30" s="190">
        <v>40057.64</v>
      </c>
      <c r="I30" s="190">
        <v>0</v>
      </c>
      <c r="J30" s="190">
        <v>0</v>
      </c>
      <c r="K30" s="190">
        <v>0</v>
      </c>
      <c r="L30" s="190">
        <v>0</v>
      </c>
      <c r="M30" s="261" t="s">
        <v>88</v>
      </c>
      <c r="N30" s="260">
        <v>90</v>
      </c>
      <c r="O30" s="259">
        <v>0</v>
      </c>
      <c r="P30" s="183"/>
    </row>
    <row r="31" spans="2:16" s="10" customFormat="1" ht="45" customHeight="1">
      <c r="B31" s="258">
        <f>+B30+1</f>
        <v>21</v>
      </c>
      <c r="C31" s="273" t="s">
        <v>351</v>
      </c>
      <c r="D31" s="274" t="s">
        <v>350</v>
      </c>
      <c r="E31" s="262" t="s">
        <v>349</v>
      </c>
      <c r="F31" s="234">
        <v>2020</v>
      </c>
      <c r="G31" s="190">
        <v>41609.86</v>
      </c>
      <c r="H31" s="190">
        <v>37448.870000000003</v>
      </c>
      <c r="I31" s="190">
        <v>0</v>
      </c>
      <c r="J31" s="190">
        <v>0</v>
      </c>
      <c r="K31" s="190">
        <v>0</v>
      </c>
      <c r="L31" s="190">
        <v>0</v>
      </c>
      <c r="M31" s="261" t="s">
        <v>88</v>
      </c>
      <c r="N31" s="260">
        <v>70</v>
      </c>
      <c r="O31" s="259">
        <v>0</v>
      </c>
      <c r="P31" s="183"/>
    </row>
    <row r="32" spans="2:16" s="10" customFormat="1" ht="45" customHeight="1">
      <c r="B32" s="265">
        <f>+B31+1</f>
        <v>22</v>
      </c>
      <c r="C32" s="273" t="s">
        <v>348</v>
      </c>
      <c r="D32" s="274" t="s">
        <v>347</v>
      </c>
      <c r="E32" s="262" t="s">
        <v>346</v>
      </c>
      <c r="F32" s="234">
        <v>2020</v>
      </c>
      <c r="G32" s="190">
        <v>204717.97</v>
      </c>
      <c r="H32" s="190">
        <v>184246.17</v>
      </c>
      <c r="I32" s="190">
        <v>0</v>
      </c>
      <c r="J32" s="190">
        <v>0</v>
      </c>
      <c r="K32" s="190">
        <v>0</v>
      </c>
      <c r="L32" s="190">
        <v>0</v>
      </c>
      <c r="M32" s="261" t="s">
        <v>242</v>
      </c>
      <c r="N32" s="260">
        <v>2</v>
      </c>
      <c r="O32" s="259">
        <v>0</v>
      </c>
      <c r="P32" s="183"/>
    </row>
    <row r="33" spans="2:16" s="10" customFormat="1" ht="45" customHeight="1">
      <c r="B33" s="265">
        <f>+B32+1</f>
        <v>23</v>
      </c>
      <c r="C33" s="273" t="s">
        <v>345</v>
      </c>
      <c r="D33" s="274" t="s">
        <v>344</v>
      </c>
      <c r="E33" s="262" t="s">
        <v>343</v>
      </c>
      <c r="F33" s="234">
        <v>2020</v>
      </c>
      <c r="G33" s="190">
        <v>105202.45</v>
      </c>
      <c r="H33" s="190">
        <v>94682.21</v>
      </c>
      <c r="I33" s="190">
        <v>0</v>
      </c>
      <c r="J33" s="190">
        <v>0</v>
      </c>
      <c r="K33" s="190">
        <v>0</v>
      </c>
      <c r="L33" s="190">
        <v>0</v>
      </c>
      <c r="M33" s="261" t="s">
        <v>242</v>
      </c>
      <c r="N33" s="260">
        <v>1</v>
      </c>
      <c r="O33" s="259">
        <v>0</v>
      </c>
      <c r="P33" s="183"/>
    </row>
    <row r="34" spans="2:16" s="10" customFormat="1" ht="45" customHeight="1">
      <c r="B34" s="265">
        <f>+B33+1</f>
        <v>24</v>
      </c>
      <c r="C34" s="273" t="s">
        <v>342</v>
      </c>
      <c r="D34" s="274" t="s">
        <v>341</v>
      </c>
      <c r="E34" s="262" t="s">
        <v>340</v>
      </c>
      <c r="F34" s="234">
        <v>2020</v>
      </c>
      <c r="G34" s="190">
        <v>264847.02</v>
      </c>
      <c r="H34" s="190">
        <v>264847.02</v>
      </c>
      <c r="I34" s="190">
        <v>264847.02</v>
      </c>
      <c r="J34" s="190">
        <v>211913.76</v>
      </c>
      <c r="K34" s="190">
        <v>211913.76</v>
      </c>
      <c r="L34" s="190">
        <v>211913.76</v>
      </c>
      <c r="M34" s="261" t="s">
        <v>88</v>
      </c>
      <c r="N34" s="260">
        <v>155</v>
      </c>
      <c r="O34" s="259">
        <v>100</v>
      </c>
      <c r="P34" s="266">
        <v>2</v>
      </c>
    </row>
    <row r="35" spans="2:16" s="10" customFormat="1" ht="45" customHeight="1">
      <c r="B35" s="258">
        <f>+B34+1</f>
        <v>25</v>
      </c>
      <c r="C35" s="273" t="s">
        <v>339</v>
      </c>
      <c r="D35" s="274" t="s">
        <v>338</v>
      </c>
      <c r="E35" s="262" t="s">
        <v>337</v>
      </c>
      <c r="F35" s="234">
        <v>2020</v>
      </c>
      <c r="G35" s="190">
        <v>111928.16</v>
      </c>
      <c r="H35" s="190">
        <v>100735.34</v>
      </c>
      <c r="I35" s="190">
        <v>0</v>
      </c>
      <c r="J35" s="190">
        <v>0</v>
      </c>
      <c r="K35" s="190">
        <v>0</v>
      </c>
      <c r="L35" s="190">
        <v>0</v>
      </c>
      <c r="M35" s="261" t="s">
        <v>88</v>
      </c>
      <c r="N35" s="260">
        <v>118</v>
      </c>
      <c r="O35" s="259">
        <v>0</v>
      </c>
      <c r="P35" s="183"/>
    </row>
    <row r="36" spans="2:16" s="10" customFormat="1" ht="45" customHeight="1">
      <c r="B36" s="265">
        <f>+B35+1</f>
        <v>26</v>
      </c>
      <c r="C36" s="275" t="s">
        <v>336</v>
      </c>
      <c r="D36" s="274" t="s">
        <v>335</v>
      </c>
      <c r="E36" s="262" t="s">
        <v>334</v>
      </c>
      <c r="F36" s="234">
        <v>2020</v>
      </c>
      <c r="G36" s="190">
        <v>104893.73</v>
      </c>
      <c r="H36" s="190">
        <v>94404.36</v>
      </c>
      <c r="I36" s="190">
        <v>0</v>
      </c>
      <c r="J36" s="190">
        <v>0</v>
      </c>
      <c r="K36" s="190">
        <v>0</v>
      </c>
      <c r="L36" s="190">
        <v>0</v>
      </c>
      <c r="M36" s="261" t="s">
        <v>88</v>
      </c>
      <c r="N36" s="260">
        <v>370</v>
      </c>
      <c r="O36" s="259">
        <v>0</v>
      </c>
      <c r="P36" s="183"/>
    </row>
    <row r="37" spans="2:16" s="10" customFormat="1" ht="45" customHeight="1">
      <c r="B37" s="258">
        <f>+B36+1</f>
        <v>27</v>
      </c>
      <c r="C37" s="273" t="s">
        <v>333</v>
      </c>
      <c r="D37" s="274" t="s">
        <v>332</v>
      </c>
      <c r="E37" s="262" t="s">
        <v>331</v>
      </c>
      <c r="F37" s="234">
        <v>2020</v>
      </c>
      <c r="G37" s="190">
        <v>34053.85</v>
      </c>
      <c r="H37" s="190">
        <v>30648.47</v>
      </c>
      <c r="I37" s="190">
        <v>0</v>
      </c>
      <c r="J37" s="190">
        <v>0</v>
      </c>
      <c r="K37" s="190">
        <v>0</v>
      </c>
      <c r="L37" s="190">
        <v>0</v>
      </c>
      <c r="M37" s="261" t="s">
        <v>88</v>
      </c>
      <c r="N37" s="260">
        <v>74</v>
      </c>
      <c r="O37" s="259">
        <v>0</v>
      </c>
      <c r="P37" s="183"/>
    </row>
    <row r="38" spans="2:16" s="10" customFormat="1" ht="45" customHeight="1">
      <c r="B38" s="265">
        <f>+B37+1</f>
        <v>28</v>
      </c>
      <c r="C38" s="273" t="s">
        <v>330</v>
      </c>
      <c r="D38" s="274" t="s">
        <v>329</v>
      </c>
      <c r="E38" s="262" t="s">
        <v>328</v>
      </c>
      <c r="F38" s="234">
        <v>2020</v>
      </c>
      <c r="G38" s="190">
        <v>73024.899999999994</v>
      </c>
      <c r="H38" s="190">
        <v>73024.899999999994</v>
      </c>
      <c r="I38" s="190">
        <v>73024.899999999994</v>
      </c>
      <c r="J38" s="190">
        <v>73024.899999999994</v>
      </c>
      <c r="K38" s="190">
        <v>72080.61</v>
      </c>
      <c r="L38" s="190">
        <v>72080.61</v>
      </c>
      <c r="M38" s="261" t="s">
        <v>88</v>
      </c>
      <c r="N38" s="260">
        <v>88</v>
      </c>
      <c r="O38" s="259">
        <v>100</v>
      </c>
      <c r="P38" s="266">
        <v>4</v>
      </c>
    </row>
    <row r="39" spans="2:16" s="10" customFormat="1" ht="45" customHeight="1">
      <c r="B39" s="265">
        <f>+B38+1</f>
        <v>29</v>
      </c>
      <c r="C39" s="273" t="s">
        <v>327</v>
      </c>
      <c r="D39" s="274" t="s">
        <v>326</v>
      </c>
      <c r="E39" s="262" t="s">
        <v>325</v>
      </c>
      <c r="F39" s="234">
        <v>2020</v>
      </c>
      <c r="G39" s="190">
        <v>1470201.77</v>
      </c>
      <c r="H39" s="190">
        <v>1470201.77</v>
      </c>
      <c r="I39" s="190">
        <v>1470201.77</v>
      </c>
      <c r="J39" s="190">
        <v>744106.75</v>
      </c>
      <c r="K39" s="190">
        <v>744106.75</v>
      </c>
      <c r="L39" s="190">
        <v>744106.75</v>
      </c>
      <c r="M39" s="261" t="s">
        <v>312</v>
      </c>
      <c r="N39" s="260">
        <v>1932</v>
      </c>
      <c r="O39" s="259">
        <v>60</v>
      </c>
      <c r="P39" s="266">
        <v>16</v>
      </c>
    </row>
    <row r="40" spans="2:16" s="10" customFormat="1" ht="45" customHeight="1">
      <c r="B40" s="265">
        <f>+B39+1</f>
        <v>30</v>
      </c>
      <c r="C40" s="273" t="s">
        <v>324</v>
      </c>
      <c r="D40" s="274" t="s">
        <v>323</v>
      </c>
      <c r="E40" s="262" t="s">
        <v>322</v>
      </c>
      <c r="F40" s="234">
        <v>2020</v>
      </c>
      <c r="G40" s="190">
        <v>120184.8</v>
      </c>
      <c r="H40" s="190">
        <v>108166.32</v>
      </c>
      <c r="I40" s="190">
        <v>0</v>
      </c>
      <c r="J40" s="190">
        <v>0</v>
      </c>
      <c r="K40" s="190">
        <v>0</v>
      </c>
      <c r="L40" s="190">
        <v>0</v>
      </c>
      <c r="M40" s="261" t="s">
        <v>157</v>
      </c>
      <c r="N40" s="260">
        <v>3</v>
      </c>
      <c r="O40" s="259">
        <v>0</v>
      </c>
      <c r="P40" s="183"/>
    </row>
    <row r="41" spans="2:16" s="10" customFormat="1" ht="45" customHeight="1">
      <c r="B41" s="258">
        <f>+B40+1</f>
        <v>31</v>
      </c>
      <c r="C41" s="273" t="s">
        <v>321</v>
      </c>
      <c r="D41" s="274" t="s">
        <v>320</v>
      </c>
      <c r="E41" s="262" t="s">
        <v>319</v>
      </c>
      <c r="F41" s="234">
        <v>2020</v>
      </c>
      <c r="G41" s="190">
        <v>1246780.3999999999</v>
      </c>
      <c r="H41" s="190">
        <v>1122102.3600000001</v>
      </c>
      <c r="I41" s="190">
        <v>0</v>
      </c>
      <c r="J41" s="190">
        <v>0</v>
      </c>
      <c r="K41" s="190">
        <v>0</v>
      </c>
      <c r="L41" s="190">
        <v>0</v>
      </c>
      <c r="M41" s="261" t="s">
        <v>157</v>
      </c>
      <c r="N41" s="260">
        <v>22</v>
      </c>
      <c r="O41" s="259">
        <v>0</v>
      </c>
      <c r="P41" s="183"/>
    </row>
    <row r="42" spans="2:16" s="10" customFormat="1" ht="45" customHeight="1">
      <c r="B42" s="265">
        <f>+B41+1</f>
        <v>32</v>
      </c>
      <c r="C42" s="275" t="s">
        <v>318</v>
      </c>
      <c r="D42" s="274" t="s">
        <v>317</v>
      </c>
      <c r="E42" s="262" t="s">
        <v>316</v>
      </c>
      <c r="F42" s="234">
        <v>2020</v>
      </c>
      <c r="G42" s="190">
        <v>115944.53</v>
      </c>
      <c r="H42" s="190">
        <v>104350.08</v>
      </c>
      <c r="I42" s="190">
        <v>0</v>
      </c>
      <c r="J42" s="190">
        <v>0</v>
      </c>
      <c r="K42" s="190">
        <v>0</v>
      </c>
      <c r="L42" s="190">
        <v>0</v>
      </c>
      <c r="M42" s="261" t="s">
        <v>88</v>
      </c>
      <c r="N42" s="260">
        <v>100</v>
      </c>
      <c r="O42" s="259">
        <v>0</v>
      </c>
      <c r="P42" s="183"/>
    </row>
    <row r="43" spans="2:16" s="10" customFormat="1" ht="45" customHeight="1">
      <c r="B43" s="265">
        <f>+B42+1</f>
        <v>33</v>
      </c>
      <c r="C43" s="275" t="s">
        <v>315</v>
      </c>
      <c r="D43" s="274" t="s">
        <v>314</v>
      </c>
      <c r="E43" s="262" t="s">
        <v>313</v>
      </c>
      <c r="F43" s="234">
        <v>2020</v>
      </c>
      <c r="G43" s="190">
        <v>840529.97</v>
      </c>
      <c r="H43" s="190">
        <v>756476.97</v>
      </c>
      <c r="I43" s="190">
        <v>0</v>
      </c>
      <c r="J43" s="190">
        <v>0</v>
      </c>
      <c r="K43" s="190">
        <v>0</v>
      </c>
      <c r="L43" s="190">
        <v>0</v>
      </c>
      <c r="M43" s="261" t="s">
        <v>312</v>
      </c>
      <c r="N43" s="260">
        <v>149</v>
      </c>
      <c r="O43" s="259">
        <v>0</v>
      </c>
      <c r="P43" s="183"/>
    </row>
    <row r="44" spans="2:16" s="10" customFormat="1" ht="45" customHeight="1">
      <c r="B44" s="265">
        <f>+B43+1</f>
        <v>34</v>
      </c>
      <c r="C44" s="273" t="s">
        <v>311</v>
      </c>
      <c r="D44" s="274" t="s">
        <v>310</v>
      </c>
      <c r="E44" s="262" t="s">
        <v>309</v>
      </c>
      <c r="F44" s="234">
        <v>2020</v>
      </c>
      <c r="G44" s="190">
        <v>88585.06</v>
      </c>
      <c r="H44" s="190">
        <v>79726.55</v>
      </c>
      <c r="I44" s="190">
        <v>0</v>
      </c>
      <c r="J44" s="190">
        <v>0</v>
      </c>
      <c r="K44" s="190">
        <v>0</v>
      </c>
      <c r="L44" s="190">
        <v>0</v>
      </c>
      <c r="M44" s="261" t="s">
        <v>88</v>
      </c>
      <c r="N44" s="260">
        <v>300</v>
      </c>
      <c r="O44" s="259">
        <v>0</v>
      </c>
      <c r="P44" s="183"/>
    </row>
    <row r="45" spans="2:16" s="10" customFormat="1" ht="45" customHeight="1">
      <c r="B45" s="258">
        <f>+B44+1</f>
        <v>35</v>
      </c>
      <c r="C45" s="273" t="s">
        <v>308</v>
      </c>
      <c r="D45" s="274" t="s">
        <v>307</v>
      </c>
      <c r="E45" s="262" t="s">
        <v>306</v>
      </c>
      <c r="F45" s="234">
        <v>2020</v>
      </c>
      <c r="G45" s="190">
        <v>105202.45</v>
      </c>
      <c r="H45" s="190">
        <v>94682.21</v>
      </c>
      <c r="I45" s="190">
        <v>0</v>
      </c>
      <c r="J45" s="190">
        <v>0</v>
      </c>
      <c r="K45" s="190">
        <v>0</v>
      </c>
      <c r="L45" s="190">
        <v>0</v>
      </c>
      <c r="M45" s="261" t="s">
        <v>242</v>
      </c>
      <c r="N45" s="260">
        <v>1</v>
      </c>
      <c r="O45" s="259">
        <v>0</v>
      </c>
      <c r="P45" s="183"/>
    </row>
    <row r="46" spans="2:16" s="10" customFormat="1" ht="45" customHeight="1">
      <c r="B46" s="265">
        <f>+B45+1</f>
        <v>36</v>
      </c>
      <c r="C46" s="273" t="s">
        <v>305</v>
      </c>
      <c r="D46" s="274" t="s">
        <v>304</v>
      </c>
      <c r="E46" s="262" t="s">
        <v>303</v>
      </c>
      <c r="F46" s="234">
        <v>2020</v>
      </c>
      <c r="G46" s="190">
        <v>105202.45</v>
      </c>
      <c r="H46" s="190">
        <v>94682.21</v>
      </c>
      <c r="I46" s="190">
        <v>0</v>
      </c>
      <c r="J46" s="190">
        <v>0</v>
      </c>
      <c r="K46" s="190">
        <v>0</v>
      </c>
      <c r="L46" s="190">
        <v>0</v>
      </c>
      <c r="M46" s="261" t="s">
        <v>242</v>
      </c>
      <c r="N46" s="260">
        <v>1</v>
      </c>
      <c r="O46" s="259">
        <v>0</v>
      </c>
      <c r="P46" s="183"/>
    </row>
    <row r="47" spans="2:16" s="10" customFormat="1" ht="45" customHeight="1">
      <c r="B47" s="258">
        <f>+B46+1</f>
        <v>37</v>
      </c>
      <c r="C47" s="273" t="s">
        <v>302</v>
      </c>
      <c r="D47" s="274" t="s">
        <v>301</v>
      </c>
      <c r="E47" s="262" t="s">
        <v>300</v>
      </c>
      <c r="F47" s="234">
        <v>2020</v>
      </c>
      <c r="G47" s="190">
        <v>105202.45</v>
      </c>
      <c r="H47" s="190">
        <v>94682.21</v>
      </c>
      <c r="I47" s="190">
        <v>0</v>
      </c>
      <c r="J47" s="190">
        <v>0</v>
      </c>
      <c r="K47" s="190">
        <v>0</v>
      </c>
      <c r="L47" s="190">
        <v>0</v>
      </c>
      <c r="M47" s="261" t="s">
        <v>242</v>
      </c>
      <c r="N47" s="260">
        <v>1</v>
      </c>
      <c r="O47" s="259">
        <v>0</v>
      </c>
      <c r="P47" s="183"/>
    </row>
    <row r="48" spans="2:16" s="10" customFormat="1" ht="45" customHeight="1">
      <c r="B48" s="265">
        <f>+B47+1</f>
        <v>38</v>
      </c>
      <c r="C48" s="273" t="s">
        <v>299</v>
      </c>
      <c r="D48" s="274" t="s">
        <v>298</v>
      </c>
      <c r="E48" s="262" t="s">
        <v>297</v>
      </c>
      <c r="F48" s="234">
        <v>2020</v>
      </c>
      <c r="G48" s="190">
        <v>47723.59</v>
      </c>
      <c r="H48" s="190">
        <v>47723.59</v>
      </c>
      <c r="I48" s="190">
        <v>47723.59</v>
      </c>
      <c r="J48" s="190">
        <v>47723.59</v>
      </c>
      <c r="K48" s="190">
        <v>47106.49</v>
      </c>
      <c r="L48" s="190">
        <v>47106.49</v>
      </c>
      <c r="M48" s="261" t="s">
        <v>88</v>
      </c>
      <c r="N48" s="260">
        <v>108</v>
      </c>
      <c r="O48" s="259">
        <v>100</v>
      </c>
      <c r="P48" s="266">
        <v>16</v>
      </c>
    </row>
    <row r="49" spans="2:16" s="10" customFormat="1" ht="45" customHeight="1">
      <c r="B49" s="265">
        <f>+B48+1</f>
        <v>39</v>
      </c>
      <c r="C49" s="273" t="s">
        <v>296</v>
      </c>
      <c r="D49" s="274" t="s">
        <v>295</v>
      </c>
      <c r="E49" s="262" t="s">
        <v>294</v>
      </c>
      <c r="F49" s="234">
        <v>2020</v>
      </c>
      <c r="G49" s="190">
        <v>105202.45</v>
      </c>
      <c r="H49" s="190">
        <v>94682.21</v>
      </c>
      <c r="I49" s="190">
        <v>0</v>
      </c>
      <c r="J49" s="190">
        <v>0</v>
      </c>
      <c r="K49" s="190">
        <v>0</v>
      </c>
      <c r="L49" s="190">
        <v>0</v>
      </c>
      <c r="M49" s="261" t="s">
        <v>242</v>
      </c>
      <c r="N49" s="260">
        <v>1</v>
      </c>
      <c r="O49" s="259">
        <v>0</v>
      </c>
      <c r="P49" s="183"/>
    </row>
    <row r="50" spans="2:16" s="10" customFormat="1" ht="45" customHeight="1">
      <c r="B50" s="265">
        <f>+B49+1</f>
        <v>40</v>
      </c>
      <c r="C50" s="273" t="s">
        <v>293</v>
      </c>
      <c r="D50" s="274" t="s">
        <v>292</v>
      </c>
      <c r="E50" s="262" t="s">
        <v>291</v>
      </c>
      <c r="F50" s="234">
        <v>2020</v>
      </c>
      <c r="G50" s="190">
        <v>482426.53</v>
      </c>
      <c r="H50" s="190">
        <v>482426.53</v>
      </c>
      <c r="I50" s="190">
        <v>482426.53</v>
      </c>
      <c r="J50" s="190">
        <v>248590.93</v>
      </c>
      <c r="K50" s="190">
        <v>248590.93</v>
      </c>
      <c r="L50" s="190">
        <v>248590.93</v>
      </c>
      <c r="M50" s="261" t="s">
        <v>88</v>
      </c>
      <c r="N50" s="260">
        <v>380</v>
      </c>
      <c r="O50" s="259">
        <v>80</v>
      </c>
      <c r="P50" s="266">
        <v>9</v>
      </c>
    </row>
    <row r="51" spans="2:16" s="10" customFormat="1" ht="45" customHeight="1">
      <c r="B51" s="258">
        <f>+B50+1</f>
        <v>41</v>
      </c>
      <c r="C51" s="275" t="s">
        <v>290</v>
      </c>
      <c r="D51" s="274" t="s">
        <v>289</v>
      </c>
      <c r="E51" s="262" t="s">
        <v>288</v>
      </c>
      <c r="F51" s="234">
        <v>2020</v>
      </c>
      <c r="G51" s="190">
        <v>61534.68</v>
      </c>
      <c r="H51" s="190">
        <v>55381.21</v>
      </c>
      <c r="I51" s="190">
        <v>0</v>
      </c>
      <c r="J51" s="190">
        <v>0</v>
      </c>
      <c r="K51" s="190">
        <v>0</v>
      </c>
      <c r="L51" s="190">
        <v>0</v>
      </c>
      <c r="M51" s="261" t="s">
        <v>88</v>
      </c>
      <c r="N51" s="260">
        <v>260</v>
      </c>
      <c r="O51" s="259">
        <v>0</v>
      </c>
      <c r="P51" s="183"/>
    </row>
    <row r="52" spans="2:16" s="10" customFormat="1" ht="45" customHeight="1">
      <c r="B52" s="265">
        <f>+B51+1</f>
        <v>42</v>
      </c>
      <c r="C52" s="273" t="s">
        <v>287</v>
      </c>
      <c r="D52" s="274" t="s">
        <v>286</v>
      </c>
      <c r="E52" s="262" t="s">
        <v>285</v>
      </c>
      <c r="F52" s="234">
        <v>2020</v>
      </c>
      <c r="G52" s="190">
        <v>46907.44</v>
      </c>
      <c r="H52" s="190">
        <v>42216.7</v>
      </c>
      <c r="I52" s="190">
        <v>0</v>
      </c>
      <c r="J52" s="190">
        <v>0</v>
      </c>
      <c r="K52" s="190">
        <v>0</v>
      </c>
      <c r="L52" s="190">
        <v>0</v>
      </c>
      <c r="M52" s="261" t="s">
        <v>88</v>
      </c>
      <c r="N52" s="260">
        <v>95</v>
      </c>
      <c r="O52" s="259">
        <v>0</v>
      </c>
      <c r="P52" s="183"/>
    </row>
    <row r="53" spans="2:16" s="10" customFormat="1" ht="45" customHeight="1">
      <c r="B53" s="265">
        <f>+B52+1</f>
        <v>43</v>
      </c>
      <c r="C53" s="273" t="s">
        <v>284</v>
      </c>
      <c r="D53" s="274" t="s">
        <v>283</v>
      </c>
      <c r="E53" s="262" t="s">
        <v>282</v>
      </c>
      <c r="F53" s="234">
        <v>2020</v>
      </c>
      <c r="G53" s="190">
        <v>109965.89</v>
      </c>
      <c r="H53" s="190">
        <v>109965.89</v>
      </c>
      <c r="I53" s="190">
        <v>109965.89</v>
      </c>
      <c r="J53" s="190">
        <v>109965.89</v>
      </c>
      <c r="K53" s="190">
        <v>108543.92</v>
      </c>
      <c r="L53" s="190">
        <v>108543.92</v>
      </c>
      <c r="M53" s="261" t="s">
        <v>88</v>
      </c>
      <c r="N53" s="260">
        <v>108</v>
      </c>
      <c r="O53" s="259">
        <v>100</v>
      </c>
      <c r="P53" s="266">
        <v>8</v>
      </c>
    </row>
    <row r="54" spans="2:16" s="10" customFormat="1" ht="45" customHeight="1">
      <c r="B54" s="265">
        <f>+B53+1</f>
        <v>44</v>
      </c>
      <c r="C54" s="276" t="s">
        <v>281</v>
      </c>
      <c r="D54" s="274" t="s">
        <v>280</v>
      </c>
      <c r="E54" s="262" t="s">
        <v>279</v>
      </c>
      <c r="F54" s="234">
        <v>2020</v>
      </c>
      <c r="G54" s="190">
        <v>122123.59</v>
      </c>
      <c r="H54" s="190">
        <v>109911.23</v>
      </c>
      <c r="I54" s="190">
        <v>0</v>
      </c>
      <c r="J54" s="190">
        <v>0</v>
      </c>
      <c r="K54" s="190">
        <v>0</v>
      </c>
      <c r="L54" s="190">
        <v>0</v>
      </c>
      <c r="M54" s="261" t="s">
        <v>88</v>
      </c>
      <c r="N54" s="260">
        <v>450</v>
      </c>
      <c r="O54" s="259">
        <v>0</v>
      </c>
      <c r="P54" s="183"/>
    </row>
    <row r="55" spans="2:16" s="10" customFormat="1" ht="45" customHeight="1">
      <c r="B55" s="258">
        <f>+B54+1</f>
        <v>45</v>
      </c>
      <c r="C55" s="273" t="s">
        <v>278</v>
      </c>
      <c r="D55" s="274" t="s">
        <v>277</v>
      </c>
      <c r="E55" s="262" t="s">
        <v>276</v>
      </c>
      <c r="F55" s="234">
        <v>2020</v>
      </c>
      <c r="G55" s="190">
        <v>37229.120000000003</v>
      </c>
      <c r="H55" s="190">
        <v>33506.21</v>
      </c>
      <c r="I55" s="190">
        <v>0</v>
      </c>
      <c r="J55" s="190">
        <v>0</v>
      </c>
      <c r="K55" s="190">
        <v>0</v>
      </c>
      <c r="L55" s="190">
        <v>0</v>
      </c>
      <c r="M55" s="261" t="s">
        <v>88</v>
      </c>
      <c r="N55" s="260">
        <v>54</v>
      </c>
      <c r="O55" s="259">
        <v>0</v>
      </c>
      <c r="P55" s="183"/>
    </row>
    <row r="56" spans="2:16" s="10" customFormat="1" ht="45" customHeight="1">
      <c r="B56" s="265">
        <f>+B55+1</f>
        <v>46</v>
      </c>
      <c r="C56" s="273" t="s">
        <v>275</v>
      </c>
      <c r="D56" s="274" t="s">
        <v>274</v>
      </c>
      <c r="E56" s="262" t="s">
        <v>273</v>
      </c>
      <c r="F56" s="234">
        <v>2020</v>
      </c>
      <c r="G56" s="190">
        <v>43149.38</v>
      </c>
      <c r="H56" s="190">
        <v>38834.44</v>
      </c>
      <c r="I56" s="190">
        <v>0</v>
      </c>
      <c r="J56" s="190">
        <v>0</v>
      </c>
      <c r="K56" s="190">
        <v>0</v>
      </c>
      <c r="L56" s="190">
        <v>0</v>
      </c>
      <c r="M56" s="261" t="s">
        <v>88</v>
      </c>
      <c r="N56" s="260">
        <v>60</v>
      </c>
      <c r="O56" s="259">
        <v>0</v>
      </c>
      <c r="P56" s="183"/>
    </row>
    <row r="57" spans="2:16" s="10" customFormat="1" ht="45" customHeight="1">
      <c r="B57" s="258">
        <f>+B56+1</f>
        <v>47</v>
      </c>
      <c r="C57" s="273" t="s">
        <v>272</v>
      </c>
      <c r="D57" s="274" t="s">
        <v>271</v>
      </c>
      <c r="E57" s="262" t="s">
        <v>270</v>
      </c>
      <c r="F57" s="234">
        <v>2020</v>
      </c>
      <c r="G57" s="190">
        <v>53562.68</v>
      </c>
      <c r="H57" s="190">
        <v>53562.68</v>
      </c>
      <c r="I57" s="190">
        <v>53562.68</v>
      </c>
      <c r="J57" s="190">
        <v>53562.68</v>
      </c>
      <c r="K57" s="190">
        <v>52870.06</v>
      </c>
      <c r="L57" s="190">
        <v>52870.06</v>
      </c>
      <c r="M57" s="261" t="s">
        <v>88</v>
      </c>
      <c r="N57" s="260">
        <v>49</v>
      </c>
      <c r="O57" s="259">
        <v>100</v>
      </c>
      <c r="P57" s="266">
        <v>13</v>
      </c>
    </row>
    <row r="58" spans="2:16" s="10" customFormat="1" ht="45" customHeight="1">
      <c r="B58" s="265">
        <f>+B57+1</f>
        <v>48</v>
      </c>
      <c r="C58" s="273" t="s">
        <v>269</v>
      </c>
      <c r="D58" s="274" t="s">
        <v>268</v>
      </c>
      <c r="E58" s="262" t="s">
        <v>267</v>
      </c>
      <c r="F58" s="234">
        <v>2020</v>
      </c>
      <c r="G58" s="190">
        <v>162740.26999999999</v>
      </c>
      <c r="H58" s="190">
        <v>162740.26999999999</v>
      </c>
      <c r="I58" s="190">
        <v>162740.26999999999</v>
      </c>
      <c r="J58" s="190">
        <v>162740.26999999999</v>
      </c>
      <c r="K58" s="190">
        <v>160635.87</v>
      </c>
      <c r="L58" s="190">
        <v>160635.87</v>
      </c>
      <c r="M58" s="261" t="s">
        <v>88</v>
      </c>
      <c r="N58" s="260">
        <v>134</v>
      </c>
      <c r="O58" s="259">
        <v>100</v>
      </c>
      <c r="P58" s="266">
        <v>14</v>
      </c>
    </row>
    <row r="59" spans="2:16" s="10" customFormat="1" ht="45" customHeight="1">
      <c r="B59" s="265">
        <f>+B58+1</f>
        <v>49</v>
      </c>
      <c r="C59" s="273" t="s">
        <v>266</v>
      </c>
      <c r="D59" s="274" t="s">
        <v>265</v>
      </c>
      <c r="E59" s="262" t="s">
        <v>264</v>
      </c>
      <c r="F59" s="234">
        <v>2020</v>
      </c>
      <c r="G59" s="190">
        <v>65655.64</v>
      </c>
      <c r="H59" s="190">
        <v>45958.95</v>
      </c>
      <c r="I59" s="190">
        <v>0</v>
      </c>
      <c r="J59" s="190">
        <v>0</v>
      </c>
      <c r="K59" s="190">
        <v>0</v>
      </c>
      <c r="L59" s="190">
        <v>0</v>
      </c>
      <c r="M59" s="261" t="s">
        <v>88</v>
      </c>
      <c r="N59" s="260">
        <v>47</v>
      </c>
      <c r="O59" s="259">
        <v>0</v>
      </c>
      <c r="P59" s="183"/>
    </row>
    <row r="60" spans="2:16" s="10" customFormat="1" ht="45" customHeight="1">
      <c r="B60" s="258">
        <f>+B59+1</f>
        <v>50</v>
      </c>
      <c r="C60" s="264" t="s">
        <v>263</v>
      </c>
      <c r="D60" s="263" t="s">
        <v>262</v>
      </c>
      <c r="E60" s="262" t="s">
        <v>261</v>
      </c>
      <c r="F60" s="234">
        <v>2020</v>
      </c>
      <c r="G60" s="190">
        <v>152787</v>
      </c>
      <c r="H60" s="190">
        <v>106950.9</v>
      </c>
      <c r="I60" s="190">
        <v>0</v>
      </c>
      <c r="J60" s="190">
        <v>0</v>
      </c>
      <c r="K60" s="190">
        <v>0</v>
      </c>
      <c r="L60" s="190">
        <v>0</v>
      </c>
      <c r="M60" s="261" t="s">
        <v>88</v>
      </c>
      <c r="N60" s="260">
        <v>111</v>
      </c>
      <c r="O60" s="259">
        <v>0</v>
      </c>
      <c r="P60" s="183"/>
    </row>
    <row r="61" spans="2:16" s="10" customFormat="1" ht="45" customHeight="1">
      <c r="B61" s="258">
        <f>+B60+1</f>
        <v>51</v>
      </c>
      <c r="C61" s="264" t="s">
        <v>260</v>
      </c>
      <c r="D61" s="263" t="s">
        <v>259</v>
      </c>
      <c r="E61" s="262" t="s">
        <v>258</v>
      </c>
      <c r="F61" s="234">
        <v>2020</v>
      </c>
      <c r="G61" s="190">
        <v>691385.21</v>
      </c>
      <c r="H61" s="190">
        <v>483969.65</v>
      </c>
      <c r="I61" s="190">
        <v>0</v>
      </c>
      <c r="J61" s="190">
        <v>0</v>
      </c>
      <c r="K61" s="190">
        <v>0</v>
      </c>
      <c r="L61" s="190">
        <v>0</v>
      </c>
      <c r="M61" s="261" t="s">
        <v>157</v>
      </c>
      <c r="N61" s="260">
        <v>16</v>
      </c>
      <c r="O61" s="259">
        <v>0</v>
      </c>
      <c r="P61" s="183"/>
    </row>
    <row r="62" spans="2:16" s="10" customFormat="1" ht="45" customHeight="1">
      <c r="B62" s="258">
        <f>+B61+1</f>
        <v>52</v>
      </c>
      <c r="C62" s="264" t="s">
        <v>257</v>
      </c>
      <c r="D62" s="263" t="s">
        <v>256</v>
      </c>
      <c r="E62" s="262" t="s">
        <v>255</v>
      </c>
      <c r="F62" s="234">
        <v>2020</v>
      </c>
      <c r="G62" s="190">
        <v>118865.86</v>
      </c>
      <c r="H62" s="190">
        <v>83206.100000000006</v>
      </c>
      <c r="I62" s="190">
        <v>0</v>
      </c>
      <c r="J62" s="190">
        <v>0</v>
      </c>
      <c r="K62" s="190">
        <v>0</v>
      </c>
      <c r="L62" s="190">
        <v>0</v>
      </c>
      <c r="M62" s="261" t="s">
        <v>88</v>
      </c>
      <c r="N62" s="260">
        <v>283</v>
      </c>
      <c r="O62" s="259">
        <v>0</v>
      </c>
      <c r="P62" s="183"/>
    </row>
    <row r="63" spans="2:16" s="10" customFormat="1" ht="45" customHeight="1">
      <c r="B63" s="258">
        <f>+B62+1</f>
        <v>53</v>
      </c>
      <c r="C63" s="264" t="s">
        <v>254</v>
      </c>
      <c r="D63" s="263" t="s">
        <v>253</v>
      </c>
      <c r="E63" s="262" t="s">
        <v>252</v>
      </c>
      <c r="F63" s="234">
        <v>2020</v>
      </c>
      <c r="G63" s="190">
        <v>204717.97</v>
      </c>
      <c r="H63" s="190">
        <v>143302.57999999999</v>
      </c>
      <c r="I63" s="190">
        <v>0</v>
      </c>
      <c r="J63" s="190">
        <v>0</v>
      </c>
      <c r="K63" s="190">
        <v>0</v>
      </c>
      <c r="L63" s="190">
        <v>0</v>
      </c>
      <c r="M63" s="261" t="s">
        <v>242</v>
      </c>
      <c r="N63" s="260">
        <v>2</v>
      </c>
      <c r="O63" s="259">
        <v>0</v>
      </c>
      <c r="P63" s="183"/>
    </row>
    <row r="64" spans="2:16" s="10" customFormat="1" ht="45" customHeight="1">
      <c r="B64" s="258">
        <f>+B63+1</f>
        <v>54</v>
      </c>
      <c r="C64" s="264" t="s">
        <v>251</v>
      </c>
      <c r="D64" s="263" t="s">
        <v>250</v>
      </c>
      <c r="E64" s="262" t="s">
        <v>249</v>
      </c>
      <c r="F64" s="234">
        <v>2020</v>
      </c>
      <c r="G64" s="190">
        <v>105202.45</v>
      </c>
      <c r="H64" s="190">
        <v>73641.72</v>
      </c>
      <c r="I64" s="190">
        <v>0</v>
      </c>
      <c r="J64" s="190">
        <v>0</v>
      </c>
      <c r="K64" s="190">
        <v>0</v>
      </c>
      <c r="L64" s="190">
        <v>0</v>
      </c>
      <c r="M64" s="261" t="s">
        <v>242</v>
      </c>
      <c r="N64" s="260">
        <v>1</v>
      </c>
      <c r="O64" s="259">
        <v>0</v>
      </c>
      <c r="P64" s="183"/>
    </row>
    <row r="65" spans="2:16" s="10" customFormat="1" ht="45" customHeight="1">
      <c r="B65" s="258">
        <f>+B64+1</f>
        <v>55</v>
      </c>
      <c r="C65" s="264" t="s">
        <v>248</v>
      </c>
      <c r="D65" s="263" t="s">
        <v>247</v>
      </c>
      <c r="E65" s="262" t="s">
        <v>246</v>
      </c>
      <c r="F65" s="234">
        <v>2020</v>
      </c>
      <c r="G65" s="190">
        <v>204717.97</v>
      </c>
      <c r="H65" s="190">
        <v>143302.57999999999</v>
      </c>
      <c r="I65" s="190">
        <v>0</v>
      </c>
      <c r="J65" s="190">
        <v>0</v>
      </c>
      <c r="K65" s="190">
        <v>0</v>
      </c>
      <c r="L65" s="190">
        <v>0</v>
      </c>
      <c r="M65" s="261" t="s">
        <v>242</v>
      </c>
      <c r="N65" s="260">
        <v>2</v>
      </c>
      <c r="O65" s="259">
        <v>0</v>
      </c>
      <c r="P65" s="183"/>
    </row>
    <row r="66" spans="2:16" s="10" customFormat="1" ht="45" customHeight="1">
      <c r="B66" s="258">
        <f>+B65+1</f>
        <v>56</v>
      </c>
      <c r="C66" s="264" t="s">
        <v>245</v>
      </c>
      <c r="D66" s="263" t="s">
        <v>244</v>
      </c>
      <c r="E66" s="262" t="s">
        <v>243</v>
      </c>
      <c r="F66" s="234">
        <v>2020</v>
      </c>
      <c r="G66" s="190">
        <v>204717.97</v>
      </c>
      <c r="H66" s="190">
        <v>143302.57999999999</v>
      </c>
      <c r="I66" s="190">
        <v>0</v>
      </c>
      <c r="J66" s="190">
        <v>0</v>
      </c>
      <c r="K66" s="190">
        <v>0</v>
      </c>
      <c r="L66" s="190">
        <v>0</v>
      </c>
      <c r="M66" s="261" t="s">
        <v>242</v>
      </c>
      <c r="N66" s="260">
        <v>2</v>
      </c>
      <c r="O66" s="259">
        <v>0</v>
      </c>
      <c r="P66" s="183"/>
    </row>
    <row r="67" spans="2:16" s="10" customFormat="1" ht="45" customHeight="1">
      <c r="B67" s="258">
        <f>+B66+1</f>
        <v>57</v>
      </c>
      <c r="C67" s="264" t="s">
        <v>241</v>
      </c>
      <c r="D67" s="263" t="s">
        <v>240</v>
      </c>
      <c r="E67" s="262" t="s">
        <v>239</v>
      </c>
      <c r="F67" s="234">
        <v>2020</v>
      </c>
      <c r="G67" s="190">
        <v>175219.21</v>
      </c>
      <c r="H67" s="190">
        <v>175219.21</v>
      </c>
      <c r="I67" s="190">
        <v>175219.21</v>
      </c>
      <c r="J67" s="190">
        <v>175219.21</v>
      </c>
      <c r="K67" s="190">
        <v>172953.44</v>
      </c>
      <c r="L67" s="190">
        <v>172953.44</v>
      </c>
      <c r="M67" s="261" t="s">
        <v>88</v>
      </c>
      <c r="N67" s="260">
        <v>160</v>
      </c>
      <c r="O67" s="259">
        <v>100</v>
      </c>
      <c r="P67" s="266">
        <v>12</v>
      </c>
    </row>
    <row r="68" spans="2:16" s="10" customFormat="1" ht="45" customHeight="1">
      <c r="B68" s="258">
        <f>+B67+1</f>
        <v>58</v>
      </c>
      <c r="C68" s="264" t="s">
        <v>238</v>
      </c>
      <c r="D68" s="263" t="s">
        <v>237</v>
      </c>
      <c r="E68" s="262" t="s">
        <v>236</v>
      </c>
      <c r="F68" s="234">
        <v>2020</v>
      </c>
      <c r="G68" s="190">
        <v>96372.05</v>
      </c>
      <c r="H68" s="190">
        <v>96372.05</v>
      </c>
      <c r="I68" s="190">
        <v>96372.05</v>
      </c>
      <c r="J68" s="190">
        <v>96372.05</v>
      </c>
      <c r="K68" s="190">
        <v>95125.86</v>
      </c>
      <c r="L68" s="190">
        <v>95125.86</v>
      </c>
      <c r="M68" s="261" t="s">
        <v>88</v>
      </c>
      <c r="N68" s="260">
        <v>87</v>
      </c>
      <c r="O68" s="259">
        <v>100</v>
      </c>
      <c r="P68" s="266">
        <v>15</v>
      </c>
    </row>
    <row r="69" spans="2:16" s="10" customFormat="1" ht="45" customHeight="1">
      <c r="B69" s="258">
        <f>+B68+1</f>
        <v>59</v>
      </c>
      <c r="C69" s="264" t="s">
        <v>235</v>
      </c>
      <c r="D69" s="263" t="s">
        <v>234</v>
      </c>
      <c r="E69" s="262" t="s">
        <v>233</v>
      </c>
      <c r="F69" s="234">
        <v>2020</v>
      </c>
      <c r="G69" s="190">
        <v>46314.1</v>
      </c>
      <c r="H69" s="190">
        <v>46314.1</v>
      </c>
      <c r="I69" s="190">
        <v>46314.1</v>
      </c>
      <c r="J69" s="190">
        <v>46314.1</v>
      </c>
      <c r="K69" s="190">
        <v>45715.21</v>
      </c>
      <c r="L69" s="190">
        <v>45715.21</v>
      </c>
      <c r="M69" s="261" t="s">
        <v>88</v>
      </c>
      <c r="N69" s="260">
        <v>100</v>
      </c>
      <c r="O69" s="259">
        <v>100</v>
      </c>
      <c r="P69" s="266">
        <v>11</v>
      </c>
    </row>
    <row r="70" spans="2:16" s="10" customFormat="1" ht="45" customHeight="1">
      <c r="B70" s="265">
        <f>+B69+1</f>
        <v>60</v>
      </c>
      <c r="C70" s="264" t="s">
        <v>232</v>
      </c>
      <c r="D70" s="263" t="s">
        <v>231</v>
      </c>
      <c r="E70" s="262" t="s">
        <v>230</v>
      </c>
      <c r="F70" s="234">
        <v>2020</v>
      </c>
      <c r="G70" s="190">
        <v>178376.47</v>
      </c>
      <c r="H70" s="190">
        <v>154925.18</v>
      </c>
      <c r="I70" s="190">
        <v>0</v>
      </c>
      <c r="J70" s="190">
        <v>0</v>
      </c>
      <c r="K70" s="190">
        <v>0</v>
      </c>
      <c r="L70" s="190">
        <v>0</v>
      </c>
      <c r="M70" s="261" t="s">
        <v>157</v>
      </c>
      <c r="N70" s="260">
        <v>2</v>
      </c>
      <c r="O70" s="259">
        <v>0</v>
      </c>
      <c r="P70" s="183"/>
    </row>
    <row r="71" spans="2:16" s="10" customFormat="1" ht="45" customHeight="1" thickBot="1">
      <c r="B71" s="258">
        <f>+B70+1</f>
        <v>61</v>
      </c>
      <c r="C71" s="257" t="s">
        <v>229</v>
      </c>
      <c r="D71" s="256" t="s">
        <v>228</v>
      </c>
      <c r="E71" s="255" t="s">
        <v>227</v>
      </c>
      <c r="F71" s="254">
        <v>2020</v>
      </c>
      <c r="G71" s="180">
        <v>333230.07</v>
      </c>
      <c r="H71" s="180">
        <v>278809.01</v>
      </c>
      <c r="I71" s="180">
        <v>0</v>
      </c>
      <c r="J71" s="180">
        <v>0</v>
      </c>
      <c r="K71" s="180">
        <v>0</v>
      </c>
      <c r="L71" s="180">
        <v>0</v>
      </c>
      <c r="M71" s="253" t="s">
        <v>157</v>
      </c>
      <c r="N71" s="252">
        <v>5</v>
      </c>
      <c r="O71" s="251">
        <v>0</v>
      </c>
      <c r="P71" s="176"/>
    </row>
    <row r="72" spans="2:16" s="168" customFormat="1" ht="31.5" customHeight="1" thickBot="1">
      <c r="B72" s="220">
        <v>61</v>
      </c>
      <c r="C72" s="219" t="s">
        <v>87</v>
      </c>
      <c r="D72" s="250" t="s">
        <v>86</v>
      </c>
      <c r="E72" s="249"/>
      <c r="F72" s="249"/>
      <c r="G72" s="248">
        <f>SUM(G11:G71)</f>
        <v>12747469.999999998</v>
      </c>
      <c r="H72" s="248">
        <f>SUM(H11:H71)</f>
        <v>11472723.000000002</v>
      </c>
      <c r="I72" s="248">
        <f>SUM(I11:I71)</f>
        <v>3763216.49</v>
      </c>
      <c r="J72" s="248">
        <f>SUM(J11:J71)</f>
        <v>2549568.15</v>
      </c>
      <c r="K72" s="248">
        <f>SUM(K11:K71)</f>
        <v>2536884.21</v>
      </c>
      <c r="L72" s="248">
        <f>SUM(L11:L71)</f>
        <v>2536884.21</v>
      </c>
      <c r="M72" s="217"/>
      <c r="N72" s="217"/>
      <c r="O72" s="217"/>
      <c r="P72" s="217"/>
    </row>
    <row r="73" spans="2:16" ht="15.75">
      <c r="C73" s="8"/>
      <c r="D73" s="8"/>
      <c r="E73" s="8"/>
      <c r="F73" s="8"/>
      <c r="G73" s="8"/>
      <c r="H73" s="8" t="s">
        <v>16</v>
      </c>
      <c r="I73" s="8"/>
      <c r="J73" s="8"/>
      <c r="K73" s="8"/>
      <c r="L73" s="8"/>
      <c r="M73" s="8"/>
      <c r="N73" s="8"/>
      <c r="O73" s="8"/>
      <c r="P73" s="8"/>
    </row>
    <row r="74" spans="2:16" ht="15.75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2:16" ht="26.25" customHeight="1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2:16" ht="15.75">
      <c r="C76" s="8"/>
      <c r="D76" s="11"/>
      <c r="E76" s="11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2:16" ht="20.25" thickBot="1">
      <c r="C77" s="8"/>
      <c r="D77" s="90"/>
      <c r="E77" s="90"/>
      <c r="F77" s="167"/>
      <c r="G77" s="166"/>
      <c r="H77" s="166"/>
      <c r="I77" s="166"/>
      <c r="J77" s="92"/>
      <c r="K77" s="11"/>
      <c r="L77" s="11"/>
      <c r="M77" s="8"/>
      <c r="N77" s="8"/>
      <c r="O77" s="8"/>
      <c r="P77" s="8"/>
    </row>
    <row r="78" spans="2:16" ht="19.5" customHeight="1">
      <c r="C78" s="8"/>
      <c r="D78" s="165" t="s">
        <v>12</v>
      </c>
      <c r="E78" s="165"/>
      <c r="F78" s="164"/>
      <c r="G78" s="163"/>
      <c r="H78" s="162" t="s">
        <v>13</v>
      </c>
      <c r="I78" s="162"/>
      <c r="J78" s="162"/>
      <c r="K78" s="162"/>
      <c r="L78" s="11"/>
      <c r="M78" s="8"/>
      <c r="N78" s="8"/>
      <c r="O78" s="8"/>
      <c r="P78" s="8"/>
    </row>
    <row r="79" spans="2:16" ht="20.25">
      <c r="C79" s="8"/>
      <c r="D79" s="161"/>
      <c r="E79" s="161"/>
      <c r="F79" s="48"/>
      <c r="G79" s="160"/>
      <c r="H79" s="160"/>
      <c r="I79" s="160"/>
      <c r="J79" s="159"/>
      <c r="K79" s="48"/>
      <c r="L79" s="8"/>
      <c r="M79" s="8"/>
      <c r="N79" s="8"/>
      <c r="O79" s="8"/>
      <c r="P79" s="8"/>
    </row>
    <row r="80" spans="2:16" ht="21">
      <c r="C80" s="8"/>
      <c r="D80" s="158"/>
      <c r="E80" s="158"/>
      <c r="F80" s="8"/>
      <c r="G80" s="157"/>
      <c r="H80" s="156"/>
      <c r="I80" s="8"/>
      <c r="J80" s="8"/>
      <c r="K80" s="8"/>
      <c r="L80" s="8"/>
      <c r="M80" s="8"/>
      <c r="N80" s="8"/>
      <c r="O80" s="8"/>
      <c r="P80" s="8"/>
    </row>
    <row r="81" spans="3:16" ht="21" customHeight="1">
      <c r="C81" s="8"/>
      <c r="D81" s="49" t="s">
        <v>85</v>
      </c>
      <c r="E81" s="155"/>
      <c r="F81" s="8"/>
      <c r="G81" s="154" t="s">
        <v>14</v>
      </c>
      <c r="H81" s="153" t="s">
        <v>148</v>
      </c>
      <c r="I81" s="153"/>
      <c r="J81" s="153"/>
      <c r="K81" s="153"/>
      <c r="L81" s="8"/>
      <c r="M81" s="8"/>
      <c r="N81" s="8"/>
      <c r="O81" s="8"/>
      <c r="P81" s="8"/>
    </row>
    <row r="82" spans="3:16" ht="32.25" customHeight="1">
      <c r="C82" s="8"/>
      <c r="D82" s="49" t="s">
        <v>147</v>
      </c>
      <c r="E82" s="155"/>
      <c r="F82" s="8"/>
      <c r="G82" s="154" t="s">
        <v>82</v>
      </c>
      <c r="H82" s="153" t="s">
        <v>81</v>
      </c>
      <c r="I82" s="153"/>
      <c r="J82" s="153"/>
      <c r="K82" s="153"/>
      <c r="L82" s="8"/>
      <c r="M82" s="8"/>
      <c r="N82" s="8"/>
      <c r="O82" s="8"/>
      <c r="P82" s="8"/>
    </row>
    <row r="83" spans="3:16" ht="15.75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3:16" ht="15.75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3:16" ht="15.75"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3:16" ht="15.75"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3:16" ht="15.75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3:16" ht="15.75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3:16" ht="15.75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3:16" ht="15.75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</sheetData>
  <mergeCells count="14">
    <mergeCell ref="H81:K81"/>
    <mergeCell ref="H82:K82"/>
    <mergeCell ref="D77:E77"/>
    <mergeCell ref="G77:I77"/>
    <mergeCell ref="D78:E78"/>
    <mergeCell ref="G79:I79"/>
    <mergeCell ref="H78:K78"/>
    <mergeCell ref="A2:Q2"/>
    <mergeCell ref="C3:P3"/>
    <mergeCell ref="I5:N5"/>
    <mergeCell ref="C8:E8"/>
    <mergeCell ref="C9:E9"/>
    <mergeCell ref="F9:L9"/>
    <mergeCell ref="M9:O9"/>
  </mergeCells>
  <dataValidations count="1">
    <dataValidation type="list" allowBlank="1" showInputMessage="1" showErrorMessage="1" sqref="F11:F71">
      <formula1>cicloRecurso</formula1>
    </dataValidation>
  </dataValidations>
  <printOptions horizontalCentered="1"/>
  <pageMargins left="0.31496062992125984" right="0" top="0" bottom="0" header="0" footer="0"/>
  <pageSetup paperSize="9" scale="50" fitToHeight="2" orientation="landscape" r:id="rId1"/>
  <headerFooter>
    <oddFooter>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8"/>
  <sheetViews>
    <sheetView view="pageBreakPreview" topLeftCell="G1" zoomScale="70" zoomScaleNormal="75" zoomScaleSheetLayoutView="70" workbookViewId="0">
      <selection activeCell="J15" sqref="J15"/>
    </sheetView>
  </sheetViews>
  <sheetFormatPr baseColWidth="10" defaultRowHeight="15"/>
  <cols>
    <col min="1" max="1" width="1.140625" customWidth="1"/>
    <col min="2" max="2" width="20.140625" customWidth="1"/>
    <col min="3" max="3" width="16.140625" customWidth="1"/>
    <col min="4" max="4" width="14" customWidth="1"/>
    <col min="5" max="5" width="16.28515625" customWidth="1"/>
    <col min="6" max="6" width="22.28515625" customWidth="1"/>
    <col min="7" max="7" width="17.28515625" customWidth="1"/>
    <col min="8" max="8" width="20" customWidth="1"/>
    <col min="9" max="9" width="20.28515625" customWidth="1"/>
    <col min="10" max="10" width="17" customWidth="1"/>
    <col min="11" max="11" width="18.42578125" customWidth="1"/>
    <col min="12" max="12" width="18.140625" customWidth="1"/>
    <col min="13" max="13" width="19.28515625" customWidth="1"/>
    <col min="14" max="14" width="18.7109375" customWidth="1"/>
    <col min="15" max="15" width="20.5703125" customWidth="1"/>
    <col min="16" max="16" width="16.85546875" customWidth="1"/>
    <col min="17" max="17" width="16.7109375" customWidth="1"/>
    <col min="18" max="18" width="16.28515625" customWidth="1"/>
    <col min="19" max="19" width="16.7109375" customWidth="1"/>
    <col min="20" max="20" width="9.85546875" customWidth="1"/>
    <col min="21" max="21" width="18.42578125" customWidth="1"/>
    <col min="22" max="22" width="26.140625" customWidth="1"/>
    <col min="23" max="23" width="26.28515625" customWidth="1"/>
  </cols>
  <sheetData>
    <row r="2" spans="2:21" ht="41.25" customHeight="1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2:21" ht="31.5">
      <c r="B3" s="77" t="s">
        <v>18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</row>
    <row r="4" spans="2:21" ht="24">
      <c r="B4" s="78" t="s">
        <v>47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9"/>
      <c r="S4" s="79"/>
      <c r="T4" s="79"/>
      <c r="U4" s="79"/>
    </row>
    <row r="5" spans="2:21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</row>
    <row r="6" spans="2:21" ht="24">
      <c r="B6" s="3" t="s">
        <v>0</v>
      </c>
      <c r="C6" s="4" t="s">
        <v>15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84"/>
      <c r="P6" s="84"/>
      <c r="Q6" s="84"/>
      <c r="R6" s="84"/>
      <c r="S6" s="84"/>
      <c r="T6" s="2"/>
      <c r="U6" s="2"/>
    </row>
    <row r="7" spans="2:21" ht="21">
      <c r="B7" s="3" t="s">
        <v>1</v>
      </c>
      <c r="C7" s="4" t="s">
        <v>19</v>
      </c>
      <c r="D7" s="3"/>
      <c r="E7" s="3"/>
      <c r="F7" s="3"/>
      <c r="G7" s="3"/>
      <c r="H7" s="3"/>
      <c r="I7" s="5"/>
      <c r="J7" s="5"/>
      <c r="K7" s="5"/>
      <c r="L7" s="5"/>
      <c r="M7" s="5"/>
      <c r="N7" s="5"/>
      <c r="O7" s="6"/>
      <c r="P7" s="6"/>
      <c r="Q7" s="6"/>
      <c r="R7" s="6"/>
      <c r="S7" s="6"/>
      <c r="T7" s="2"/>
      <c r="U7" s="2"/>
    </row>
    <row r="8" spans="2:21" ht="21">
      <c r="B8" s="3" t="s">
        <v>2</v>
      </c>
      <c r="C8" s="7">
        <v>2020</v>
      </c>
      <c r="D8" s="3"/>
      <c r="E8" s="3"/>
      <c r="F8" s="3"/>
      <c r="G8" s="3"/>
      <c r="H8" s="3"/>
      <c r="I8" s="5"/>
      <c r="J8" s="5"/>
      <c r="K8" s="5"/>
      <c r="L8" s="5"/>
      <c r="M8" s="5"/>
      <c r="N8" s="5"/>
      <c r="O8" s="6"/>
      <c r="P8" s="6"/>
      <c r="Q8" s="6"/>
      <c r="R8" s="6"/>
      <c r="S8" s="6"/>
      <c r="T8" s="2"/>
      <c r="U8" s="2"/>
    </row>
    <row r="9" spans="2:21" ht="15.75">
      <c r="B9" s="85"/>
      <c r="C9" s="85"/>
      <c r="D9" s="85"/>
      <c r="E9" s="13"/>
      <c r="F9" s="18"/>
      <c r="G9" s="13"/>
      <c r="H9" s="1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2:21" ht="16.5" thickBot="1">
      <c r="B10" s="86"/>
      <c r="C10" s="86"/>
      <c r="D10" s="86"/>
      <c r="E10" s="9"/>
      <c r="F10" s="19"/>
      <c r="G10" s="9"/>
      <c r="H10" s="1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30.75" customHeight="1">
      <c r="B11" s="20" t="s">
        <v>16</v>
      </c>
      <c r="C11" s="21"/>
      <c r="D11" s="21"/>
      <c r="E11" s="21"/>
      <c r="F11" s="21"/>
      <c r="G11" s="87" t="s">
        <v>34</v>
      </c>
      <c r="H11" s="87"/>
      <c r="I11" s="87"/>
      <c r="J11" s="88" t="s">
        <v>35</v>
      </c>
      <c r="K11" s="89"/>
      <c r="L11" s="88" t="s">
        <v>36</v>
      </c>
      <c r="M11" s="87"/>
      <c r="N11" s="87"/>
      <c r="O11" s="87"/>
      <c r="P11" s="87"/>
      <c r="Q11" s="87"/>
      <c r="R11" s="87"/>
      <c r="S11" s="87"/>
      <c r="T11" s="87"/>
      <c r="U11" s="91"/>
    </row>
    <row r="12" spans="2:21" ht="63.75" thickBot="1">
      <c r="B12" s="22" t="s">
        <v>20</v>
      </c>
      <c r="C12" s="23" t="s">
        <v>0</v>
      </c>
      <c r="D12" s="23" t="s">
        <v>21</v>
      </c>
      <c r="E12" s="23" t="s">
        <v>29</v>
      </c>
      <c r="F12" s="23" t="s">
        <v>22</v>
      </c>
      <c r="G12" s="23" t="s">
        <v>23</v>
      </c>
      <c r="H12" s="24" t="s">
        <v>24</v>
      </c>
      <c r="I12" s="24" t="s">
        <v>25</v>
      </c>
      <c r="J12" s="24" t="s">
        <v>26</v>
      </c>
      <c r="K12" s="24" t="s">
        <v>27</v>
      </c>
      <c r="L12" s="24" t="s">
        <v>3</v>
      </c>
      <c r="M12" s="24" t="s">
        <v>4</v>
      </c>
      <c r="N12" s="24" t="s">
        <v>5</v>
      </c>
      <c r="O12" s="24" t="s">
        <v>6</v>
      </c>
      <c r="P12" s="24" t="s">
        <v>7</v>
      </c>
      <c r="Q12" s="24" t="s">
        <v>8</v>
      </c>
      <c r="R12" s="24" t="s">
        <v>9</v>
      </c>
      <c r="S12" s="24" t="s">
        <v>33</v>
      </c>
      <c r="T12" s="24" t="s">
        <v>11</v>
      </c>
      <c r="U12" s="25" t="s">
        <v>10</v>
      </c>
    </row>
    <row r="13" spans="2:21" s="10" customFormat="1" ht="52.5" customHeight="1">
      <c r="B13" s="46" t="s">
        <v>46</v>
      </c>
      <c r="C13" s="59" t="s">
        <v>15</v>
      </c>
      <c r="D13" s="26" t="s">
        <v>28</v>
      </c>
      <c r="E13" s="47">
        <v>2020</v>
      </c>
      <c r="F13" s="47" t="s">
        <v>30</v>
      </c>
      <c r="G13" s="45" t="s">
        <v>31</v>
      </c>
      <c r="H13" s="26" t="s">
        <v>45</v>
      </c>
      <c r="I13" s="26">
        <v>27490.41</v>
      </c>
      <c r="J13" s="60" t="s">
        <v>16</v>
      </c>
      <c r="K13" s="54" t="s">
        <v>16</v>
      </c>
      <c r="L13" s="54" t="s">
        <v>16</v>
      </c>
      <c r="M13" s="55" t="s">
        <v>16</v>
      </c>
      <c r="N13" s="55" t="s">
        <v>16</v>
      </c>
      <c r="O13" s="55" t="s">
        <v>16</v>
      </c>
      <c r="P13" s="55" t="s">
        <v>16</v>
      </c>
      <c r="Q13" s="55" t="s">
        <v>16</v>
      </c>
      <c r="R13" s="55" t="s">
        <v>16</v>
      </c>
      <c r="S13" s="55" t="s">
        <v>16</v>
      </c>
      <c r="T13" s="56" t="s">
        <v>16</v>
      </c>
      <c r="U13" s="57"/>
    </row>
    <row r="14" spans="2:21" s="10" customFormat="1" ht="57.75" customHeight="1">
      <c r="B14" s="27"/>
      <c r="C14" s="28"/>
      <c r="D14" s="29"/>
      <c r="E14" s="30"/>
      <c r="F14" s="30"/>
      <c r="G14" s="31"/>
      <c r="H14" s="31"/>
      <c r="I14" s="32"/>
      <c r="J14" s="32" t="s">
        <v>32</v>
      </c>
      <c r="K14" s="62" t="s">
        <v>44</v>
      </c>
      <c r="L14" s="71">
        <v>2250000</v>
      </c>
      <c r="M14" s="71">
        <v>1660491.48</v>
      </c>
      <c r="N14" s="72">
        <v>1494442.33</v>
      </c>
      <c r="O14" s="72">
        <v>0</v>
      </c>
      <c r="P14" s="69">
        <v>0</v>
      </c>
      <c r="Q14" s="69">
        <v>0</v>
      </c>
      <c r="R14" s="69">
        <v>0</v>
      </c>
      <c r="S14" s="68">
        <f>+N14-R14</f>
        <v>1494442.33</v>
      </c>
      <c r="T14" s="70">
        <v>0</v>
      </c>
      <c r="U14" s="58"/>
    </row>
    <row r="15" spans="2:21" s="10" customFormat="1" ht="57.75" customHeight="1">
      <c r="B15" s="27"/>
      <c r="C15" s="28"/>
      <c r="D15" s="29"/>
      <c r="E15" s="30"/>
      <c r="F15" s="30"/>
      <c r="G15" s="31"/>
      <c r="H15" s="31"/>
      <c r="I15" s="32"/>
      <c r="J15" s="61" t="s">
        <v>32</v>
      </c>
      <c r="K15" s="62" t="s">
        <v>41</v>
      </c>
      <c r="L15" s="73">
        <v>900000</v>
      </c>
      <c r="M15" s="73">
        <v>840529.97</v>
      </c>
      <c r="N15" s="73">
        <v>756476.97</v>
      </c>
      <c r="O15" s="72">
        <v>0</v>
      </c>
      <c r="P15" s="69">
        <v>0</v>
      </c>
      <c r="Q15" s="69">
        <v>0</v>
      </c>
      <c r="R15" s="69">
        <v>0</v>
      </c>
      <c r="S15" s="68">
        <f t="shared" ref="S15:S17" si="0">+N15-R15</f>
        <v>756476.97</v>
      </c>
      <c r="T15" s="70">
        <v>0</v>
      </c>
      <c r="U15" s="58"/>
    </row>
    <row r="16" spans="2:21" s="10" customFormat="1" ht="99" customHeight="1">
      <c r="B16" s="27"/>
      <c r="C16" s="28"/>
      <c r="D16" s="29"/>
      <c r="E16" s="30"/>
      <c r="F16" s="30"/>
      <c r="G16" s="31"/>
      <c r="H16" s="31"/>
      <c r="I16" s="32"/>
      <c r="J16" s="61" t="s">
        <v>32</v>
      </c>
      <c r="K16" s="62" t="s">
        <v>42</v>
      </c>
      <c r="L16" s="73">
        <v>7685470</v>
      </c>
      <c r="M16" s="73">
        <v>8776246.7799999993</v>
      </c>
      <c r="N16" s="73">
        <v>7898622.1100000003</v>
      </c>
      <c r="O16" s="72">
        <v>2293014.7200000002</v>
      </c>
      <c r="P16" s="69">
        <v>1792777.46</v>
      </c>
      <c r="Q16" s="69">
        <v>1792777.46</v>
      </c>
      <c r="R16" s="69">
        <v>1792777.46</v>
      </c>
      <c r="S16" s="68">
        <f t="shared" si="0"/>
        <v>6105844.6500000004</v>
      </c>
      <c r="T16" s="70">
        <f>+Q16/N16</f>
        <v>0.22697344359977234</v>
      </c>
      <c r="U16" s="58"/>
    </row>
    <row r="17" spans="2:21" s="10" customFormat="1" ht="84.75" customHeight="1">
      <c r="B17" s="27"/>
      <c r="C17" s="28"/>
      <c r="D17" s="29"/>
      <c r="E17" s="30"/>
      <c r="F17" s="30"/>
      <c r="G17" s="31"/>
      <c r="H17" s="31"/>
      <c r="I17" s="32"/>
      <c r="J17" s="61" t="s">
        <v>32</v>
      </c>
      <c r="K17" s="66" t="s">
        <v>43</v>
      </c>
      <c r="L17" s="74">
        <v>1912000</v>
      </c>
      <c r="M17" s="74">
        <v>1470201.77</v>
      </c>
      <c r="N17" s="74">
        <v>1323181.5900000001</v>
      </c>
      <c r="O17" s="72">
        <v>1470201.77</v>
      </c>
      <c r="P17" s="69">
        <v>744106.75</v>
      </c>
      <c r="Q17" s="69">
        <v>744106.75</v>
      </c>
      <c r="R17" s="69">
        <v>744106.75</v>
      </c>
      <c r="S17" s="68">
        <f t="shared" si="0"/>
        <v>579074.84000000008</v>
      </c>
      <c r="T17" s="70">
        <f>+Q17/N17</f>
        <v>0.56236177681401989</v>
      </c>
      <c r="U17" s="35"/>
    </row>
    <row r="18" spans="2:21" s="10" customFormat="1" ht="52.5" customHeight="1">
      <c r="B18" s="27"/>
      <c r="C18" s="28"/>
      <c r="D18" s="29"/>
      <c r="E18" s="30"/>
      <c r="F18" s="30"/>
      <c r="G18" s="31"/>
      <c r="H18" s="31"/>
      <c r="I18" s="32"/>
      <c r="J18" s="63"/>
      <c r="K18" s="64"/>
      <c r="L18" s="64"/>
      <c r="M18" s="65"/>
      <c r="N18" s="65"/>
      <c r="O18" s="65"/>
      <c r="P18" s="65"/>
      <c r="Q18" s="65"/>
      <c r="R18" s="65"/>
      <c r="S18" s="33"/>
      <c r="T18" s="34"/>
      <c r="U18" s="35"/>
    </row>
    <row r="19" spans="2:21" s="10" customFormat="1" ht="39.950000000000003" customHeight="1" thickBot="1">
      <c r="B19" s="36" t="s">
        <v>16</v>
      </c>
      <c r="C19" s="37" t="s">
        <v>16</v>
      </c>
      <c r="D19" s="38" t="s">
        <v>16</v>
      </c>
      <c r="E19" s="39" t="s">
        <v>16</v>
      </c>
      <c r="F19" s="39"/>
      <c r="G19" s="39"/>
      <c r="H19" s="39"/>
      <c r="I19" s="40"/>
      <c r="J19" s="41"/>
      <c r="K19" s="41"/>
      <c r="L19" s="41"/>
      <c r="M19" s="39"/>
      <c r="N19" s="39"/>
      <c r="O19" s="39"/>
      <c r="P19" s="39"/>
      <c r="Q19" s="39"/>
      <c r="R19" s="39"/>
      <c r="S19" s="41"/>
      <c r="T19" s="42"/>
      <c r="U19" s="43"/>
    </row>
    <row r="20" spans="2:21" s="10" customFormat="1" ht="30" customHeight="1">
      <c r="B20" s="14"/>
      <c r="C20" s="14"/>
      <c r="D20" s="14"/>
      <c r="E20" s="16"/>
      <c r="F20" s="16"/>
      <c r="G20" s="16"/>
      <c r="H20" s="16"/>
      <c r="I20" s="16"/>
      <c r="J20" s="16"/>
      <c r="K20" s="16"/>
      <c r="L20" s="67">
        <f>SUM(L14:L19)</f>
        <v>12747470</v>
      </c>
      <c r="M20" s="67">
        <f t="shared" ref="M20:S20" si="1">SUM(M14:M19)</f>
        <v>12747470</v>
      </c>
      <c r="N20" s="67">
        <f t="shared" si="1"/>
        <v>11472723</v>
      </c>
      <c r="O20" s="67">
        <f t="shared" si="1"/>
        <v>3763216.49</v>
      </c>
      <c r="P20" s="67">
        <f t="shared" si="1"/>
        <v>2536884.21</v>
      </c>
      <c r="Q20" s="67">
        <f t="shared" si="1"/>
        <v>2536884.21</v>
      </c>
      <c r="R20" s="67">
        <f t="shared" si="1"/>
        <v>2536884.21</v>
      </c>
      <c r="S20" s="67">
        <f t="shared" si="1"/>
        <v>8935838.790000001</v>
      </c>
      <c r="T20" s="17"/>
      <c r="U20" s="15"/>
    </row>
    <row r="21" spans="2:21" s="10" customFormat="1" ht="30" customHeight="1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 t="s">
        <v>16</v>
      </c>
      <c r="O21" s="14"/>
      <c r="P21" s="14"/>
      <c r="Q21" s="14"/>
      <c r="R21" s="14"/>
      <c r="S21" s="14"/>
      <c r="T21" s="17"/>
      <c r="U21" s="15"/>
    </row>
    <row r="22" spans="2:21" ht="15.7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2:21" ht="15.7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2:21" ht="15.75">
      <c r="B24" s="8"/>
      <c r="C24" s="11"/>
      <c r="D24" s="11"/>
      <c r="E24" s="11"/>
      <c r="F24" s="11"/>
      <c r="G24" s="11"/>
      <c r="H24" s="11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2:21" ht="20.25" thickBot="1">
      <c r="B25" s="8"/>
      <c r="C25" s="90"/>
      <c r="D25" s="90"/>
      <c r="E25" s="90"/>
      <c r="F25" s="90"/>
      <c r="G25" s="90"/>
      <c r="H25" s="44"/>
      <c r="I25" s="8"/>
      <c r="J25" s="8"/>
      <c r="K25" s="8"/>
      <c r="L25" s="8"/>
      <c r="M25" s="90"/>
      <c r="N25" s="90"/>
      <c r="O25" s="90"/>
      <c r="P25" s="12"/>
      <c r="Q25" s="11"/>
      <c r="R25" s="11"/>
      <c r="S25" s="11"/>
      <c r="T25" s="8"/>
      <c r="U25" s="8"/>
    </row>
    <row r="26" spans="2:21" ht="19.5" customHeight="1">
      <c r="B26" s="8"/>
      <c r="C26" s="82" t="s">
        <v>12</v>
      </c>
      <c r="D26" s="82"/>
      <c r="E26" s="82"/>
      <c r="F26" s="82"/>
      <c r="G26" s="82"/>
      <c r="H26" s="52"/>
      <c r="I26" s="48"/>
      <c r="J26" s="48"/>
      <c r="K26" s="48"/>
      <c r="L26" s="48"/>
      <c r="M26" s="82" t="s">
        <v>13</v>
      </c>
      <c r="N26" s="82"/>
      <c r="O26" s="82"/>
      <c r="P26" s="82"/>
      <c r="Q26" s="53"/>
      <c r="R26" s="53"/>
      <c r="S26" s="53"/>
      <c r="T26" s="8"/>
      <c r="U26" s="8"/>
    </row>
    <row r="27" spans="2:21" ht="15.75">
      <c r="B27" s="8"/>
      <c r="C27" s="50"/>
      <c r="D27" s="50"/>
      <c r="E27" s="49"/>
      <c r="F27" s="49"/>
      <c r="G27" s="49"/>
      <c r="H27" s="49"/>
      <c r="I27" s="48"/>
      <c r="J27" s="48"/>
      <c r="K27" s="48"/>
      <c r="L27" s="48"/>
      <c r="M27" s="83"/>
      <c r="N27" s="83"/>
      <c r="O27" s="83"/>
      <c r="P27" s="49"/>
      <c r="Q27" s="48"/>
      <c r="R27" s="48"/>
      <c r="S27" s="48"/>
      <c r="T27" s="8"/>
      <c r="U27" s="8"/>
    </row>
    <row r="28" spans="2:21" ht="15.75">
      <c r="B28" s="8"/>
      <c r="C28" s="50"/>
      <c r="D28" s="50"/>
      <c r="E28" s="49"/>
      <c r="F28" s="49"/>
      <c r="G28" s="49"/>
      <c r="H28" s="49"/>
      <c r="I28" s="49"/>
      <c r="J28" s="49"/>
      <c r="K28" s="49"/>
      <c r="L28" s="49"/>
      <c r="M28" s="49"/>
      <c r="N28" s="50"/>
      <c r="O28" s="48"/>
      <c r="P28" s="48"/>
      <c r="Q28" s="48"/>
      <c r="R28" s="48"/>
      <c r="S28" s="48"/>
      <c r="T28" s="8"/>
      <c r="U28" s="8"/>
    </row>
    <row r="29" spans="2:21" ht="21" customHeight="1">
      <c r="B29" s="8"/>
      <c r="C29" s="81" t="s">
        <v>40</v>
      </c>
      <c r="D29" s="81"/>
      <c r="E29" s="81"/>
      <c r="F29" s="81"/>
      <c r="G29" s="81"/>
      <c r="H29" s="50"/>
      <c r="I29" s="48"/>
      <c r="J29" s="49"/>
      <c r="K29" s="49"/>
      <c r="L29" s="49"/>
      <c r="M29" s="49" t="s">
        <v>14</v>
      </c>
      <c r="N29" s="83" t="s">
        <v>37</v>
      </c>
      <c r="O29" s="83"/>
      <c r="P29" s="83"/>
      <c r="Q29" s="49"/>
      <c r="R29" s="49"/>
      <c r="S29" s="49"/>
      <c r="T29" s="8"/>
      <c r="U29" s="8"/>
    </row>
    <row r="30" spans="2:21" ht="42" customHeight="1">
      <c r="B30" s="8"/>
      <c r="C30" s="81" t="s">
        <v>38</v>
      </c>
      <c r="D30" s="81"/>
      <c r="E30" s="81"/>
      <c r="F30" s="81"/>
      <c r="G30" s="81"/>
      <c r="H30" s="51"/>
      <c r="I30" s="49"/>
      <c r="J30" s="49"/>
      <c r="K30" s="49"/>
      <c r="L30" s="49"/>
      <c r="M30" s="49" t="s">
        <v>39</v>
      </c>
      <c r="N30" s="81" t="s">
        <v>17</v>
      </c>
      <c r="O30" s="81"/>
      <c r="P30" s="48"/>
      <c r="Q30" s="48"/>
      <c r="R30" s="48"/>
      <c r="S30" s="48"/>
      <c r="T30" s="8"/>
      <c r="U30" s="8"/>
    </row>
    <row r="31" spans="2:21" ht="15.7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2:21" ht="15.7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2:21" ht="15.7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2:21" ht="15.7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2:21" ht="15.7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2:21" ht="15.7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2:21" ht="15.7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2:21" ht="15.7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</sheetData>
  <mergeCells count="19">
    <mergeCell ref="M27:O27"/>
    <mergeCell ref="C29:G29"/>
    <mergeCell ref="L11:U11"/>
    <mergeCell ref="B3:U3"/>
    <mergeCell ref="B4:Q4"/>
    <mergeCell ref="R4:U4"/>
    <mergeCell ref="B2:U2"/>
    <mergeCell ref="N30:O30"/>
    <mergeCell ref="C30:G30"/>
    <mergeCell ref="M26:P26"/>
    <mergeCell ref="N29:P29"/>
    <mergeCell ref="O6:S6"/>
    <mergeCell ref="B9:D9"/>
    <mergeCell ref="B10:D10"/>
    <mergeCell ref="G11:I11"/>
    <mergeCell ref="J11:K11"/>
    <mergeCell ref="C25:G25"/>
    <mergeCell ref="M25:O25"/>
    <mergeCell ref="C26:G26"/>
  </mergeCells>
  <printOptions horizontalCentered="1"/>
  <pageMargins left="0.31496062992125984" right="0" top="0" bottom="0" header="0" footer="0"/>
  <pageSetup paperSize="9" scale="40" fitToHeight="2" orientation="landscape" r:id="rId1"/>
  <headerFooter>
    <oddFooter>&amp;R&amp;N</oddFooter>
  </headerFooter>
  <ignoredErrors>
    <ignoredError sqref="L20:S20 S14:S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6"/>
  <sheetViews>
    <sheetView tabSelected="1" view="pageBreakPreview" topLeftCell="E1" zoomScale="60" zoomScaleNormal="75" workbookViewId="0">
      <selection activeCell="M17" sqref="M17"/>
    </sheetView>
  </sheetViews>
  <sheetFormatPr baseColWidth="10" defaultRowHeight="15"/>
  <cols>
    <col min="1" max="1" width="0.42578125" customWidth="1"/>
    <col min="2" max="2" width="10.5703125" customWidth="1"/>
    <col min="3" max="3" width="14.28515625" customWidth="1"/>
    <col min="4" max="4" width="13.85546875" customWidth="1"/>
    <col min="5" max="5" width="10.140625" customWidth="1"/>
    <col min="6" max="6" width="27.28515625" bestFit="1" customWidth="1"/>
    <col min="7" max="7" width="8.42578125" customWidth="1"/>
    <col min="8" max="8" width="18.7109375" bestFit="1" customWidth="1"/>
    <col min="9" max="9" width="21.7109375" customWidth="1"/>
    <col min="10" max="10" width="13.42578125" customWidth="1"/>
    <col min="11" max="11" width="32.42578125" customWidth="1"/>
    <col min="12" max="12" width="18.85546875" customWidth="1"/>
    <col min="13" max="14" width="19" bestFit="1" customWidth="1"/>
    <col min="15" max="15" width="21.140625" bestFit="1" customWidth="1"/>
    <col min="16" max="16" width="17.5703125" bestFit="1" customWidth="1"/>
    <col min="17" max="17" width="18.42578125" bestFit="1" customWidth="1"/>
    <col min="18" max="18" width="18.85546875" customWidth="1"/>
    <col min="19" max="19" width="18.140625" customWidth="1"/>
    <col min="20" max="20" width="6.5703125" customWidth="1"/>
    <col min="21" max="21" width="3.5703125" customWidth="1"/>
  </cols>
  <sheetData>
    <row r="1" spans="2:21" ht="6" customHeight="1"/>
    <row r="2" spans="2:21" ht="4.5" customHeight="1">
      <c r="B2" s="80" t="s">
        <v>80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2:21" ht="26.25" customHeight="1">
      <c r="B3" s="77" t="s">
        <v>18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</row>
    <row r="4" spans="2:21" ht="23.25" customHeight="1">
      <c r="B4" s="152" t="s">
        <v>79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79"/>
      <c r="S4" s="79"/>
      <c r="T4" s="79"/>
      <c r="U4" s="79"/>
    </row>
    <row r="5" spans="2:21" ht="7.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</row>
    <row r="6" spans="2:21" ht="24">
      <c r="B6" s="151" t="s">
        <v>78</v>
      </c>
      <c r="C6" s="151"/>
      <c r="D6" s="151"/>
      <c r="E6" s="151"/>
      <c r="F6" s="151"/>
      <c r="G6" s="3"/>
      <c r="H6" s="3"/>
      <c r="I6" s="3"/>
      <c r="J6" s="3"/>
      <c r="K6" s="3"/>
      <c r="L6" s="3"/>
      <c r="M6" s="3"/>
      <c r="N6" s="3"/>
      <c r="O6" s="84"/>
      <c r="P6" s="84"/>
      <c r="Q6" s="84"/>
      <c r="R6" s="84"/>
      <c r="S6" s="84"/>
      <c r="T6" s="2"/>
      <c r="U6" s="2"/>
    </row>
    <row r="7" spans="2:21" ht="21.75" customHeight="1">
      <c r="B7" s="151" t="s">
        <v>77</v>
      </c>
      <c r="C7" s="151"/>
      <c r="D7" s="151"/>
      <c r="E7" s="151"/>
      <c r="F7" s="151"/>
      <c r="G7" s="3"/>
      <c r="H7" s="3"/>
      <c r="I7" s="5"/>
      <c r="J7" s="5"/>
      <c r="K7" s="5"/>
      <c r="L7" s="5"/>
      <c r="M7" s="5"/>
      <c r="N7" s="5"/>
      <c r="O7" s="6"/>
      <c r="P7" s="6"/>
      <c r="Q7" s="6"/>
      <c r="R7" s="6"/>
      <c r="S7" s="6"/>
      <c r="T7" s="2"/>
      <c r="U7" s="2"/>
    </row>
    <row r="8" spans="2:21" ht="24" customHeight="1">
      <c r="B8" s="151" t="s">
        <v>76</v>
      </c>
      <c r="C8" s="151"/>
      <c r="D8" s="151"/>
      <c r="E8" s="151"/>
      <c r="F8" s="151"/>
      <c r="G8" s="3"/>
      <c r="H8" s="3"/>
      <c r="I8" s="5"/>
      <c r="J8" s="5"/>
      <c r="K8" s="5"/>
      <c r="L8" s="5"/>
      <c r="M8" s="5"/>
      <c r="N8" s="5"/>
      <c r="O8" s="6"/>
      <c r="P8" s="6"/>
      <c r="Q8" s="6"/>
      <c r="R8" s="6"/>
      <c r="S8" s="6"/>
      <c r="T8" s="2"/>
      <c r="U8" s="2"/>
    </row>
    <row r="9" spans="2:21" ht="2.25" customHeight="1" thickBot="1">
      <c r="B9" s="86"/>
      <c r="C9" s="86"/>
      <c r="D9" s="86"/>
      <c r="E9" s="19"/>
      <c r="F9" s="19"/>
      <c r="G9" s="19"/>
      <c r="H9" s="1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2:21" ht="20.25" customHeight="1">
      <c r="B10" s="20" t="s">
        <v>16</v>
      </c>
      <c r="C10" s="21"/>
      <c r="D10" s="21"/>
      <c r="E10" s="21"/>
      <c r="F10" s="21"/>
      <c r="G10" s="150" t="s">
        <v>34</v>
      </c>
      <c r="H10" s="150"/>
      <c r="I10" s="150"/>
      <c r="J10" s="150" t="s">
        <v>35</v>
      </c>
      <c r="K10" s="150"/>
      <c r="L10" s="76"/>
      <c r="M10" s="150" t="s">
        <v>36</v>
      </c>
      <c r="N10" s="150"/>
      <c r="O10" s="150"/>
      <c r="P10" s="150"/>
      <c r="Q10" s="150"/>
      <c r="R10" s="150"/>
      <c r="S10" s="150"/>
      <c r="T10" s="150"/>
      <c r="U10" s="149"/>
    </row>
    <row r="11" spans="2:21" ht="63.75" thickBot="1">
      <c r="B11" s="22" t="s">
        <v>20</v>
      </c>
      <c r="C11" s="23" t="s">
        <v>0</v>
      </c>
      <c r="D11" s="23" t="s">
        <v>21</v>
      </c>
      <c r="E11" s="23" t="s">
        <v>29</v>
      </c>
      <c r="F11" s="23" t="s">
        <v>22</v>
      </c>
      <c r="G11" s="23" t="s">
        <v>23</v>
      </c>
      <c r="H11" s="24" t="s">
        <v>24</v>
      </c>
      <c r="I11" s="148" t="s">
        <v>25</v>
      </c>
      <c r="J11" s="24" t="s">
        <v>26</v>
      </c>
      <c r="K11" s="24" t="s">
        <v>27</v>
      </c>
      <c r="L11" s="24" t="s">
        <v>3</v>
      </c>
      <c r="M11" s="24" t="s">
        <v>4</v>
      </c>
      <c r="N11" s="24" t="s">
        <v>5</v>
      </c>
      <c r="O11" s="24" t="s">
        <v>6</v>
      </c>
      <c r="P11" s="24" t="s">
        <v>7</v>
      </c>
      <c r="Q11" s="24" t="s">
        <v>8</v>
      </c>
      <c r="R11" s="24" t="s">
        <v>9</v>
      </c>
      <c r="S11" s="24" t="s">
        <v>33</v>
      </c>
      <c r="T11" s="24" t="s">
        <v>11</v>
      </c>
      <c r="U11" s="25" t="s">
        <v>75</v>
      </c>
    </row>
    <row r="12" spans="2:21" s="10" customFormat="1" ht="44.25" customHeight="1">
      <c r="B12" s="147" t="s">
        <v>46</v>
      </c>
      <c r="C12" s="146" t="s">
        <v>15</v>
      </c>
      <c r="D12" s="142" t="s">
        <v>28</v>
      </c>
      <c r="E12" s="145">
        <v>2020</v>
      </c>
      <c r="F12" s="144" t="s">
        <v>74</v>
      </c>
      <c r="G12" s="143" t="s">
        <v>54</v>
      </c>
      <c r="H12" s="142" t="s">
        <v>53</v>
      </c>
      <c r="I12" s="141">
        <v>5730.17</v>
      </c>
      <c r="J12" s="26" t="s">
        <v>16</v>
      </c>
      <c r="K12" s="140"/>
      <c r="L12" s="140"/>
      <c r="M12" s="139"/>
      <c r="N12" s="139"/>
      <c r="O12" s="139"/>
      <c r="P12" s="139"/>
      <c r="Q12" s="139"/>
      <c r="R12" s="139"/>
      <c r="S12" s="139"/>
      <c r="T12" s="138"/>
      <c r="U12" s="137"/>
    </row>
    <row r="13" spans="2:21" s="10" customFormat="1" ht="45" customHeight="1">
      <c r="B13" s="126" t="s">
        <v>46</v>
      </c>
      <c r="C13" s="125" t="s">
        <v>15</v>
      </c>
      <c r="D13" s="124" t="s">
        <v>28</v>
      </c>
      <c r="E13" s="123">
        <v>2020</v>
      </c>
      <c r="F13" s="122" t="s">
        <v>55</v>
      </c>
      <c r="G13" s="135" t="s">
        <v>54</v>
      </c>
      <c r="H13" s="124" t="s">
        <v>53</v>
      </c>
      <c r="I13" s="32"/>
      <c r="J13" s="134" t="s">
        <v>58</v>
      </c>
      <c r="K13" s="133" t="s">
        <v>73</v>
      </c>
      <c r="L13" s="115">
        <v>6421734</v>
      </c>
      <c r="M13" s="115">
        <v>6421734</v>
      </c>
      <c r="N13" s="115">
        <v>4816300.5</v>
      </c>
      <c r="O13" s="115">
        <v>4631169</v>
      </c>
      <c r="P13" s="115">
        <v>4631169</v>
      </c>
      <c r="Q13" s="115">
        <v>4631169</v>
      </c>
      <c r="R13" s="115">
        <v>4631169</v>
      </c>
      <c r="S13" s="115">
        <f>+N13-R13</f>
        <v>185131.5</v>
      </c>
      <c r="T13" s="132">
        <f>+Q13/N13</f>
        <v>0.96156147233753375</v>
      </c>
      <c r="U13" s="131"/>
    </row>
    <row r="14" spans="2:21" s="10" customFormat="1" ht="45" customHeight="1">
      <c r="B14" s="126" t="s">
        <v>46</v>
      </c>
      <c r="C14" s="125" t="s">
        <v>15</v>
      </c>
      <c r="D14" s="124" t="s">
        <v>28</v>
      </c>
      <c r="E14" s="123">
        <v>2020</v>
      </c>
      <c r="F14" s="122" t="s">
        <v>55</v>
      </c>
      <c r="G14" s="135" t="s">
        <v>54</v>
      </c>
      <c r="H14" s="124" t="s">
        <v>53</v>
      </c>
      <c r="I14" s="32"/>
      <c r="J14" s="134" t="s">
        <v>58</v>
      </c>
      <c r="K14" s="133" t="s">
        <v>72</v>
      </c>
      <c r="L14" s="115">
        <v>85000</v>
      </c>
      <c r="M14" s="115">
        <v>85000</v>
      </c>
      <c r="N14" s="115">
        <v>63750</v>
      </c>
      <c r="O14" s="115">
        <v>59542</v>
      </c>
      <c r="P14" s="115">
        <v>59542</v>
      </c>
      <c r="Q14" s="115">
        <v>59542</v>
      </c>
      <c r="R14" s="115">
        <v>59542</v>
      </c>
      <c r="S14" s="115">
        <f>+N14-R14</f>
        <v>4208</v>
      </c>
      <c r="T14" s="132">
        <f>+Q14/N14</f>
        <v>0.93399215686274506</v>
      </c>
      <c r="U14" s="131"/>
    </row>
    <row r="15" spans="2:21" s="10" customFormat="1" ht="45" customHeight="1">
      <c r="B15" s="126" t="s">
        <v>46</v>
      </c>
      <c r="C15" s="125" t="s">
        <v>15</v>
      </c>
      <c r="D15" s="124" t="s">
        <v>28</v>
      </c>
      <c r="E15" s="123">
        <v>2020</v>
      </c>
      <c r="F15" s="122" t="s">
        <v>55</v>
      </c>
      <c r="G15" s="135" t="s">
        <v>54</v>
      </c>
      <c r="H15" s="124" t="s">
        <v>53</v>
      </c>
      <c r="I15" s="32"/>
      <c r="J15" s="134" t="s">
        <v>58</v>
      </c>
      <c r="K15" s="133" t="s">
        <v>71</v>
      </c>
      <c r="L15" s="115">
        <v>1790827</v>
      </c>
      <c r="M15" s="115">
        <v>46874</v>
      </c>
      <c r="N15" s="115">
        <v>35155.5</v>
      </c>
      <c r="O15" s="115">
        <v>23437</v>
      </c>
      <c r="P15" s="115">
        <v>23437</v>
      </c>
      <c r="Q15" s="115">
        <v>23437</v>
      </c>
      <c r="R15" s="115">
        <v>23437</v>
      </c>
      <c r="S15" s="115">
        <f>+N15-R15</f>
        <v>11718.5</v>
      </c>
      <c r="T15" s="132">
        <f>+Q15/N15</f>
        <v>0.66666666666666663</v>
      </c>
      <c r="U15" s="131"/>
    </row>
    <row r="16" spans="2:21" s="10" customFormat="1" ht="45" customHeight="1">
      <c r="B16" s="126" t="s">
        <v>46</v>
      </c>
      <c r="C16" s="125" t="s">
        <v>15</v>
      </c>
      <c r="D16" s="124" t="s">
        <v>28</v>
      </c>
      <c r="E16" s="123">
        <v>2020</v>
      </c>
      <c r="F16" s="122" t="s">
        <v>55</v>
      </c>
      <c r="G16" s="135" t="s">
        <v>54</v>
      </c>
      <c r="H16" s="124" t="s">
        <v>53</v>
      </c>
      <c r="I16" s="32"/>
      <c r="J16" s="134" t="s">
        <v>58</v>
      </c>
      <c r="K16" s="133" t="s">
        <v>70</v>
      </c>
      <c r="L16" s="115">
        <v>160764</v>
      </c>
      <c r="M16" s="115">
        <v>12000</v>
      </c>
      <c r="N16" s="115">
        <v>9000</v>
      </c>
      <c r="O16" s="115">
        <v>7550</v>
      </c>
      <c r="P16" s="115">
        <v>7550</v>
      </c>
      <c r="Q16" s="115">
        <v>7550</v>
      </c>
      <c r="R16" s="115">
        <v>7550</v>
      </c>
      <c r="S16" s="115">
        <f>+N16-R16</f>
        <v>1450</v>
      </c>
      <c r="T16" s="132">
        <f>+Q16/N16</f>
        <v>0.83888888888888891</v>
      </c>
      <c r="U16" s="131"/>
    </row>
    <row r="17" spans="2:21" s="10" customFormat="1" ht="45" customHeight="1">
      <c r="B17" s="126" t="s">
        <v>46</v>
      </c>
      <c r="C17" s="125" t="s">
        <v>15</v>
      </c>
      <c r="D17" s="124" t="s">
        <v>28</v>
      </c>
      <c r="E17" s="123">
        <v>2020</v>
      </c>
      <c r="F17" s="122" t="s">
        <v>55</v>
      </c>
      <c r="G17" s="135" t="s">
        <v>54</v>
      </c>
      <c r="H17" s="124" t="s">
        <v>53</v>
      </c>
      <c r="I17" s="32"/>
      <c r="J17" s="134" t="s">
        <v>58</v>
      </c>
      <c r="K17" s="133" t="s">
        <v>69</v>
      </c>
      <c r="L17" s="115">
        <v>136831</v>
      </c>
      <c r="M17" s="115">
        <v>136831</v>
      </c>
      <c r="N17" s="115">
        <v>102623.25</v>
      </c>
      <c r="O17" s="115">
        <v>87262</v>
      </c>
      <c r="P17" s="115">
        <v>87262</v>
      </c>
      <c r="Q17" s="115">
        <v>87262</v>
      </c>
      <c r="R17" s="115">
        <v>87262</v>
      </c>
      <c r="S17" s="115">
        <f>+N17-R17</f>
        <v>15361.25</v>
      </c>
      <c r="T17" s="132">
        <f>+Q17/N17</f>
        <v>0.8503141344675792</v>
      </c>
      <c r="U17" s="131"/>
    </row>
    <row r="18" spans="2:21" s="10" customFormat="1" ht="45" customHeight="1">
      <c r="B18" s="126" t="s">
        <v>46</v>
      </c>
      <c r="C18" s="125" t="s">
        <v>15</v>
      </c>
      <c r="D18" s="124" t="s">
        <v>28</v>
      </c>
      <c r="E18" s="123">
        <v>2020</v>
      </c>
      <c r="F18" s="122" t="s">
        <v>55</v>
      </c>
      <c r="G18" s="135" t="s">
        <v>54</v>
      </c>
      <c r="H18" s="124" t="s">
        <v>53</v>
      </c>
      <c r="I18" s="32"/>
      <c r="J18" s="134" t="s">
        <v>58</v>
      </c>
      <c r="K18" s="133" t="s">
        <v>68</v>
      </c>
      <c r="L18" s="115">
        <v>326250</v>
      </c>
      <c r="M18" s="115">
        <v>69880</v>
      </c>
      <c r="N18" s="115">
        <v>52410</v>
      </c>
      <c r="O18" s="115">
        <v>52410</v>
      </c>
      <c r="P18" s="115">
        <v>52410</v>
      </c>
      <c r="Q18" s="115">
        <v>52410</v>
      </c>
      <c r="R18" s="115">
        <v>52410</v>
      </c>
      <c r="S18" s="115">
        <f>+N18-R18</f>
        <v>0</v>
      </c>
      <c r="T18" s="132">
        <f>+Q18/N18</f>
        <v>1</v>
      </c>
      <c r="U18" s="131"/>
    </row>
    <row r="19" spans="2:21" s="10" customFormat="1" ht="45" customHeight="1">
      <c r="B19" s="126" t="s">
        <v>46</v>
      </c>
      <c r="C19" s="125" t="s">
        <v>15</v>
      </c>
      <c r="D19" s="124" t="s">
        <v>28</v>
      </c>
      <c r="E19" s="123">
        <v>2020</v>
      </c>
      <c r="F19" s="122" t="s">
        <v>55</v>
      </c>
      <c r="G19" s="135" t="s">
        <v>54</v>
      </c>
      <c r="H19" s="124" t="s">
        <v>53</v>
      </c>
      <c r="I19" s="32"/>
      <c r="J19" s="134" t="s">
        <v>58</v>
      </c>
      <c r="K19" s="133" t="s">
        <v>67</v>
      </c>
      <c r="L19" s="115">
        <v>110120</v>
      </c>
      <c r="M19" s="115">
        <v>20695</v>
      </c>
      <c r="N19" s="115">
        <v>15521.25</v>
      </c>
      <c r="O19" s="115">
        <v>15521</v>
      </c>
      <c r="P19" s="115">
        <v>15521</v>
      </c>
      <c r="Q19" s="115">
        <v>15521</v>
      </c>
      <c r="R19" s="115">
        <v>15521</v>
      </c>
      <c r="S19" s="115">
        <f>+N19-R19</f>
        <v>0.25</v>
      </c>
      <c r="T19" s="132">
        <f>+Q19/N19</f>
        <v>0.99998389304985102</v>
      </c>
      <c r="U19" s="131"/>
    </row>
    <row r="20" spans="2:21" s="10" customFormat="1" ht="45" customHeight="1">
      <c r="B20" s="126" t="s">
        <v>46</v>
      </c>
      <c r="C20" s="125" t="s">
        <v>15</v>
      </c>
      <c r="D20" s="124" t="s">
        <v>28</v>
      </c>
      <c r="E20" s="123">
        <v>2020</v>
      </c>
      <c r="F20" s="122" t="s">
        <v>55</v>
      </c>
      <c r="G20" s="135" t="s">
        <v>54</v>
      </c>
      <c r="H20" s="124" t="s">
        <v>53</v>
      </c>
      <c r="I20" s="136"/>
      <c r="J20" s="134" t="s">
        <v>58</v>
      </c>
      <c r="K20" s="133" t="s">
        <v>66</v>
      </c>
      <c r="L20" s="115">
        <v>2400000</v>
      </c>
      <c r="M20" s="115">
        <v>1486188</v>
      </c>
      <c r="N20" s="115">
        <v>1114641</v>
      </c>
      <c r="O20" s="115">
        <v>1114640.95</v>
      </c>
      <c r="P20" s="115">
        <v>1114640.95</v>
      </c>
      <c r="Q20" s="115">
        <v>1114640.95</v>
      </c>
      <c r="R20" s="115">
        <v>1114640.95</v>
      </c>
      <c r="S20" s="115">
        <f>+N20-R20</f>
        <v>5.0000000046566129E-2</v>
      </c>
      <c r="T20" s="132">
        <f>+Q20/N20</f>
        <v>0.99999995514250772</v>
      </c>
      <c r="U20" s="131"/>
    </row>
    <row r="21" spans="2:21" s="10" customFormat="1" ht="45" customHeight="1">
      <c r="B21" s="126" t="s">
        <v>46</v>
      </c>
      <c r="C21" s="125" t="s">
        <v>15</v>
      </c>
      <c r="D21" s="124" t="s">
        <v>28</v>
      </c>
      <c r="E21" s="123">
        <v>2020</v>
      </c>
      <c r="F21" s="122" t="s">
        <v>55</v>
      </c>
      <c r="G21" s="135" t="s">
        <v>54</v>
      </c>
      <c r="H21" s="124" t="s">
        <v>53</v>
      </c>
      <c r="I21" s="32"/>
      <c r="J21" s="134" t="s">
        <v>58</v>
      </c>
      <c r="K21" s="133" t="s">
        <v>65</v>
      </c>
      <c r="L21" s="115">
        <v>3500000</v>
      </c>
      <c r="M21" s="115">
        <v>3761290</v>
      </c>
      <c r="N21" s="115">
        <v>2820967.5</v>
      </c>
      <c r="O21" s="115">
        <v>2820966.14</v>
      </c>
      <c r="P21" s="115">
        <v>2820966.14</v>
      </c>
      <c r="Q21" s="115">
        <v>2820966.14</v>
      </c>
      <c r="R21" s="115">
        <v>2820966.14</v>
      </c>
      <c r="S21" s="115">
        <f>+N21-R21</f>
        <v>1.3599999998696148</v>
      </c>
      <c r="T21" s="132">
        <f>+Q21/N21</f>
        <v>0.99999951789589925</v>
      </c>
      <c r="U21" s="131"/>
    </row>
    <row r="22" spans="2:21" s="10" customFormat="1" ht="45" customHeight="1">
      <c r="B22" s="126" t="s">
        <v>46</v>
      </c>
      <c r="C22" s="125" t="s">
        <v>15</v>
      </c>
      <c r="D22" s="124" t="s">
        <v>28</v>
      </c>
      <c r="E22" s="123">
        <v>2020</v>
      </c>
      <c r="F22" s="122" t="s">
        <v>55</v>
      </c>
      <c r="G22" s="135" t="s">
        <v>54</v>
      </c>
      <c r="H22" s="124" t="s">
        <v>53</v>
      </c>
      <c r="I22" s="32"/>
      <c r="J22" s="134" t="s">
        <v>58</v>
      </c>
      <c r="K22" s="133" t="s">
        <v>64</v>
      </c>
      <c r="L22" s="115">
        <v>300000</v>
      </c>
      <c r="M22" s="115">
        <v>163328</v>
      </c>
      <c r="N22" s="115">
        <v>122496</v>
      </c>
      <c r="O22" s="115">
        <v>122496</v>
      </c>
      <c r="P22" s="115">
        <v>122496</v>
      </c>
      <c r="Q22" s="115">
        <v>122496</v>
      </c>
      <c r="R22" s="115">
        <v>122496</v>
      </c>
      <c r="S22" s="115">
        <f>+N22-R22</f>
        <v>0</v>
      </c>
      <c r="T22" s="132">
        <f>+Q22/N22</f>
        <v>1</v>
      </c>
      <c r="U22" s="131"/>
    </row>
    <row r="23" spans="2:21" s="10" customFormat="1" ht="45" customHeight="1">
      <c r="B23" s="126" t="s">
        <v>46</v>
      </c>
      <c r="C23" s="125" t="s">
        <v>15</v>
      </c>
      <c r="D23" s="124" t="s">
        <v>28</v>
      </c>
      <c r="E23" s="123">
        <v>2020</v>
      </c>
      <c r="F23" s="122" t="s">
        <v>55</v>
      </c>
      <c r="G23" s="135" t="s">
        <v>54</v>
      </c>
      <c r="H23" s="124" t="s">
        <v>53</v>
      </c>
      <c r="I23" s="32"/>
      <c r="J23" s="134" t="s">
        <v>58</v>
      </c>
      <c r="K23" s="133" t="s">
        <v>63</v>
      </c>
      <c r="L23" s="115">
        <v>8036246</v>
      </c>
      <c r="M23" s="115">
        <v>8786246</v>
      </c>
      <c r="N23" s="115">
        <v>6589684.5</v>
      </c>
      <c r="O23" s="115">
        <v>3892134.18</v>
      </c>
      <c r="P23" s="115">
        <v>3892134.18</v>
      </c>
      <c r="Q23" s="115">
        <v>3892134.18</v>
      </c>
      <c r="R23" s="115">
        <v>3892134.18</v>
      </c>
      <c r="S23" s="115">
        <f>+N23-R23</f>
        <v>2697550.32</v>
      </c>
      <c r="T23" s="132">
        <f>+Q23/N23</f>
        <v>0.59064044416694006</v>
      </c>
      <c r="U23" s="131"/>
    </row>
    <row r="24" spans="2:21" s="10" customFormat="1" ht="45" customHeight="1">
      <c r="B24" s="126" t="s">
        <v>46</v>
      </c>
      <c r="C24" s="125" t="s">
        <v>15</v>
      </c>
      <c r="D24" s="124" t="s">
        <v>28</v>
      </c>
      <c r="E24" s="123">
        <v>2020</v>
      </c>
      <c r="F24" s="122" t="s">
        <v>55</v>
      </c>
      <c r="G24" s="135" t="s">
        <v>54</v>
      </c>
      <c r="H24" s="124" t="s">
        <v>53</v>
      </c>
      <c r="I24" s="32"/>
      <c r="J24" s="134" t="s">
        <v>58</v>
      </c>
      <c r="K24" s="133" t="s">
        <v>62</v>
      </c>
      <c r="L24" s="115">
        <v>50000</v>
      </c>
      <c r="M24" s="115">
        <v>10000</v>
      </c>
      <c r="N24" s="115">
        <v>7500</v>
      </c>
      <c r="O24" s="115">
        <v>0</v>
      </c>
      <c r="P24" s="115">
        <v>0</v>
      </c>
      <c r="Q24" s="115">
        <v>0</v>
      </c>
      <c r="R24" s="115">
        <v>0</v>
      </c>
      <c r="S24" s="115">
        <f>+N24-R24</f>
        <v>7500</v>
      </c>
      <c r="T24" s="132">
        <f>+Q24/N24</f>
        <v>0</v>
      </c>
      <c r="U24" s="131"/>
    </row>
    <row r="25" spans="2:21" s="10" customFormat="1" ht="45" customHeight="1">
      <c r="B25" s="126" t="s">
        <v>46</v>
      </c>
      <c r="C25" s="125" t="s">
        <v>15</v>
      </c>
      <c r="D25" s="124" t="s">
        <v>28</v>
      </c>
      <c r="E25" s="123">
        <v>2020</v>
      </c>
      <c r="F25" s="122" t="s">
        <v>55</v>
      </c>
      <c r="G25" s="135" t="s">
        <v>54</v>
      </c>
      <c r="H25" s="124" t="s">
        <v>53</v>
      </c>
      <c r="I25" s="32"/>
      <c r="J25" s="134" t="s">
        <v>58</v>
      </c>
      <c r="K25" s="133" t="s">
        <v>61</v>
      </c>
      <c r="L25" s="115">
        <v>387000</v>
      </c>
      <c r="M25" s="115">
        <v>500000</v>
      </c>
      <c r="N25" s="115">
        <v>375000</v>
      </c>
      <c r="O25" s="115">
        <v>318914</v>
      </c>
      <c r="P25" s="115">
        <v>318914</v>
      </c>
      <c r="Q25" s="115">
        <v>318914</v>
      </c>
      <c r="R25" s="115">
        <v>318914</v>
      </c>
      <c r="S25" s="115">
        <f>+N25-R25</f>
        <v>56086</v>
      </c>
      <c r="T25" s="132">
        <f>+Q25/N25</f>
        <v>0.85043733333333338</v>
      </c>
      <c r="U25" s="131"/>
    </row>
    <row r="26" spans="2:21" s="10" customFormat="1" ht="45" customHeight="1">
      <c r="B26" s="126" t="s">
        <v>46</v>
      </c>
      <c r="C26" s="125" t="s">
        <v>15</v>
      </c>
      <c r="D26" s="124" t="s">
        <v>28</v>
      </c>
      <c r="E26" s="123">
        <v>2020</v>
      </c>
      <c r="F26" s="122" t="s">
        <v>55</v>
      </c>
      <c r="G26" s="135" t="s">
        <v>54</v>
      </c>
      <c r="H26" s="124" t="s">
        <v>53</v>
      </c>
      <c r="I26" s="32"/>
      <c r="J26" s="134" t="s">
        <v>58</v>
      </c>
      <c r="K26" s="133" t="s">
        <v>60</v>
      </c>
      <c r="L26" s="115">
        <v>917972</v>
      </c>
      <c r="M26" s="115">
        <v>50000</v>
      </c>
      <c r="N26" s="115">
        <v>37500</v>
      </c>
      <c r="O26" s="115">
        <v>0</v>
      </c>
      <c r="P26" s="115">
        <v>0</v>
      </c>
      <c r="Q26" s="115">
        <v>0</v>
      </c>
      <c r="R26" s="115">
        <v>0</v>
      </c>
      <c r="S26" s="115">
        <f>+N26-R26</f>
        <v>37500</v>
      </c>
      <c r="T26" s="132">
        <f>+Q26/N26</f>
        <v>0</v>
      </c>
      <c r="U26" s="131"/>
    </row>
    <row r="27" spans="2:21" s="10" customFormat="1" ht="45" customHeight="1">
      <c r="B27" s="126" t="s">
        <v>46</v>
      </c>
      <c r="C27" s="129" t="s">
        <v>15</v>
      </c>
      <c r="D27" s="120" t="s">
        <v>28</v>
      </c>
      <c r="E27" s="128">
        <v>2020</v>
      </c>
      <c r="F27" s="127" t="s">
        <v>55</v>
      </c>
      <c r="G27" s="121" t="s">
        <v>54</v>
      </c>
      <c r="H27" s="120" t="s">
        <v>53</v>
      </c>
      <c r="I27" s="119"/>
      <c r="J27" s="118" t="s">
        <v>52</v>
      </c>
      <c r="K27" s="117" t="s">
        <v>59</v>
      </c>
      <c r="L27" s="116">
        <v>1096556</v>
      </c>
      <c r="M27" s="116">
        <v>100000</v>
      </c>
      <c r="N27" s="116">
        <v>75000</v>
      </c>
      <c r="O27" s="115">
        <v>0</v>
      </c>
      <c r="P27" s="115">
        <v>0</v>
      </c>
      <c r="Q27" s="115">
        <v>0</v>
      </c>
      <c r="R27" s="115">
        <v>0</v>
      </c>
      <c r="S27" s="115">
        <f>+N27-R27</f>
        <v>75000</v>
      </c>
      <c r="T27" s="114">
        <f>+Q27/N27</f>
        <v>0</v>
      </c>
      <c r="U27" s="113"/>
    </row>
    <row r="28" spans="2:21" s="10" customFormat="1" ht="45" customHeight="1">
      <c r="B28" s="130" t="s">
        <v>46</v>
      </c>
      <c r="C28" s="129" t="s">
        <v>15</v>
      </c>
      <c r="D28" s="120" t="s">
        <v>28</v>
      </c>
      <c r="E28" s="128">
        <v>2020</v>
      </c>
      <c r="F28" s="127" t="s">
        <v>55</v>
      </c>
      <c r="G28" s="121" t="s">
        <v>54</v>
      </c>
      <c r="H28" s="120" t="s">
        <v>53</v>
      </c>
      <c r="I28" s="119"/>
      <c r="J28" s="118" t="s">
        <v>58</v>
      </c>
      <c r="K28" s="117" t="s">
        <v>57</v>
      </c>
      <c r="L28" s="116">
        <v>0</v>
      </c>
      <c r="M28" s="116">
        <v>259218</v>
      </c>
      <c r="N28" s="116">
        <v>194413.86</v>
      </c>
      <c r="O28" s="116">
        <v>194413.6</v>
      </c>
      <c r="P28" s="116">
        <v>194413.6</v>
      </c>
      <c r="Q28" s="116">
        <v>194413.6</v>
      </c>
      <c r="R28" s="116">
        <v>194413.6</v>
      </c>
      <c r="S28" s="115">
        <f>+N28-R28</f>
        <v>0.2599999999802094</v>
      </c>
      <c r="T28" s="114">
        <f>+Q28/N28</f>
        <v>0.99999866264678872</v>
      </c>
      <c r="U28" s="113"/>
    </row>
    <row r="29" spans="2:21" s="10" customFormat="1" ht="45" customHeight="1">
      <c r="B29" s="126" t="s">
        <v>46</v>
      </c>
      <c r="C29" s="125" t="s">
        <v>15</v>
      </c>
      <c r="D29" s="124" t="s">
        <v>28</v>
      </c>
      <c r="E29" s="123">
        <v>2020</v>
      </c>
      <c r="F29" s="122" t="s">
        <v>55</v>
      </c>
      <c r="G29" s="121" t="s">
        <v>54</v>
      </c>
      <c r="H29" s="120" t="s">
        <v>53</v>
      </c>
      <c r="I29" s="119"/>
      <c r="J29" s="118" t="s">
        <v>52</v>
      </c>
      <c r="K29" s="117" t="s">
        <v>56</v>
      </c>
      <c r="L29" s="116">
        <v>0</v>
      </c>
      <c r="M29" s="116">
        <v>1864016</v>
      </c>
      <c r="N29" s="116">
        <v>1398012</v>
      </c>
      <c r="O29" s="116">
        <v>1276000</v>
      </c>
      <c r="P29" s="116">
        <v>1276000</v>
      </c>
      <c r="Q29" s="116">
        <v>1276000</v>
      </c>
      <c r="R29" s="116">
        <v>1276000</v>
      </c>
      <c r="S29" s="115">
        <f>+N29-R29</f>
        <v>122012</v>
      </c>
      <c r="T29" s="114">
        <f>+Q29/N29</f>
        <v>0.91272464041796497</v>
      </c>
      <c r="U29" s="113"/>
    </row>
    <row r="30" spans="2:21" s="10" customFormat="1" ht="45" customHeight="1" thickBot="1">
      <c r="B30" s="112" t="s">
        <v>46</v>
      </c>
      <c r="C30" s="111" t="s">
        <v>15</v>
      </c>
      <c r="D30" s="107" t="s">
        <v>28</v>
      </c>
      <c r="E30" s="110">
        <v>2020</v>
      </c>
      <c r="F30" s="109" t="s">
        <v>55</v>
      </c>
      <c r="G30" s="108" t="s">
        <v>54</v>
      </c>
      <c r="H30" s="107" t="s">
        <v>53</v>
      </c>
      <c r="I30" s="106"/>
      <c r="J30" s="105" t="s">
        <v>52</v>
      </c>
      <c r="K30" s="104" t="s">
        <v>43</v>
      </c>
      <c r="L30" s="103">
        <v>0</v>
      </c>
      <c r="M30" s="103">
        <v>1946000</v>
      </c>
      <c r="N30" s="103">
        <v>1459500</v>
      </c>
      <c r="O30" s="103">
        <v>1169457.48</v>
      </c>
      <c r="P30" s="103">
        <v>1169457.48</v>
      </c>
      <c r="Q30" s="103">
        <v>1169457.48</v>
      </c>
      <c r="R30" s="103">
        <v>1169457.48</v>
      </c>
      <c r="S30" s="103">
        <f>+N30-R30</f>
        <v>290042.52</v>
      </c>
      <c r="T30" s="102">
        <f>+Q30/N30</f>
        <v>0.80127268242548821</v>
      </c>
      <c r="U30" s="101"/>
    </row>
    <row r="31" spans="2:21" s="10" customFormat="1" ht="30" customHeight="1">
      <c r="B31" s="14"/>
      <c r="C31" s="14"/>
      <c r="D31" s="14"/>
      <c r="E31" s="16"/>
      <c r="F31" s="16"/>
      <c r="G31" s="16"/>
      <c r="H31" s="16"/>
      <c r="I31" s="16"/>
      <c r="J31" s="16"/>
      <c r="K31" s="100" t="s">
        <v>51</v>
      </c>
      <c r="L31" s="98">
        <f>SUM(L13:L30)</f>
        <v>25719300</v>
      </c>
      <c r="M31" s="98">
        <f>SUM(M13:M30)</f>
        <v>25719300</v>
      </c>
      <c r="N31" s="98">
        <f>SUM(N13:N30)</f>
        <v>19289475.359999999</v>
      </c>
      <c r="O31" s="98">
        <f>SUM(O13:O30)</f>
        <v>15785913.35</v>
      </c>
      <c r="P31" s="99">
        <f>SUM(P13:P30)</f>
        <v>15785913.35</v>
      </c>
      <c r="Q31" s="98">
        <f>SUM(Q13:Q30)</f>
        <v>15785913.35</v>
      </c>
      <c r="R31" s="98">
        <f>SUM(R13:R30)</f>
        <v>15785913.35</v>
      </c>
      <c r="S31" s="98">
        <f>SUM(S13:S30)</f>
        <v>3503562.0099999993</v>
      </c>
      <c r="T31" s="97" t="s">
        <v>16</v>
      </c>
      <c r="U31" s="96"/>
    </row>
    <row r="32" spans="2:21" ht="15.75">
      <c r="B32" s="8"/>
      <c r="C32" s="8"/>
      <c r="D32" s="8"/>
      <c r="E32" s="8"/>
      <c r="F32" s="8"/>
      <c r="G32" s="8"/>
      <c r="H32" s="8"/>
      <c r="I32" s="8"/>
      <c r="J32" s="8"/>
      <c r="K32" s="8"/>
      <c r="L32" s="95" t="s">
        <v>16</v>
      </c>
      <c r="M32" s="93"/>
      <c r="N32" s="94">
        <v>19289475.359999999</v>
      </c>
      <c r="O32" s="93"/>
      <c r="P32" s="93"/>
      <c r="Q32" s="93"/>
      <c r="R32" s="93"/>
      <c r="S32" s="93"/>
      <c r="T32" s="93"/>
      <c r="U32" s="93"/>
    </row>
    <row r="33" spans="2:21" ht="20.25" thickBot="1">
      <c r="B33" s="8"/>
      <c r="C33" s="92"/>
      <c r="D33" s="92"/>
      <c r="E33" s="92"/>
      <c r="F33" s="92"/>
      <c r="G33" s="92"/>
      <c r="H33" s="44"/>
      <c r="I33" s="8"/>
      <c r="J33" s="8"/>
      <c r="K33" s="8"/>
      <c r="L33" s="8"/>
      <c r="M33" s="90"/>
      <c r="N33" s="90"/>
      <c r="O33" s="90"/>
      <c r="P33" s="12"/>
      <c r="Q33" s="11"/>
      <c r="R33" s="11"/>
      <c r="S33" s="11"/>
      <c r="T33" s="8"/>
      <c r="U33" s="8"/>
    </row>
    <row r="34" spans="2:21" ht="19.5" customHeight="1">
      <c r="B34" s="8"/>
      <c r="C34" s="53" t="s">
        <v>16</v>
      </c>
      <c r="D34" s="53"/>
      <c r="E34" s="82" t="s">
        <v>12</v>
      </c>
      <c r="F34" s="82"/>
      <c r="G34" s="82"/>
      <c r="H34" s="82"/>
      <c r="I34" s="82"/>
      <c r="J34" s="48"/>
      <c r="K34" s="48"/>
      <c r="L34" s="48"/>
      <c r="M34" s="82" t="s">
        <v>13</v>
      </c>
      <c r="N34" s="82"/>
      <c r="O34" s="82"/>
      <c r="P34" s="82"/>
      <c r="Q34" s="53"/>
      <c r="R34" s="53"/>
      <c r="S34" s="53"/>
      <c r="T34" s="8"/>
      <c r="U34" s="8"/>
    </row>
    <row r="35" spans="2:21" ht="15.75">
      <c r="B35" s="8"/>
      <c r="C35" s="75"/>
      <c r="D35" s="75"/>
      <c r="E35" s="83" t="s">
        <v>40</v>
      </c>
      <c r="F35" s="83"/>
      <c r="G35" s="83"/>
      <c r="H35" s="83"/>
      <c r="I35" s="83"/>
      <c r="J35" s="48"/>
      <c r="K35" s="48"/>
      <c r="L35" s="48"/>
      <c r="M35" s="83" t="s">
        <v>50</v>
      </c>
      <c r="N35" s="83"/>
      <c r="O35" s="83"/>
      <c r="P35" s="83"/>
      <c r="Q35" s="48"/>
      <c r="R35" s="48"/>
      <c r="S35" s="48"/>
      <c r="T35" s="8"/>
      <c r="U35" s="8"/>
    </row>
    <row r="36" spans="2:21" ht="15.75">
      <c r="B36" s="8"/>
      <c r="C36" s="75"/>
      <c r="D36" s="75"/>
      <c r="E36" s="83" t="s">
        <v>49</v>
      </c>
      <c r="F36" s="83"/>
      <c r="G36" s="83"/>
      <c r="H36" s="83"/>
      <c r="I36" s="83"/>
      <c r="J36" s="49"/>
      <c r="K36" s="49"/>
      <c r="L36" s="49"/>
      <c r="M36" s="83" t="s">
        <v>48</v>
      </c>
      <c r="N36" s="83"/>
      <c r="O36" s="83"/>
      <c r="P36" s="83"/>
      <c r="Q36" s="48"/>
      <c r="R36" s="48"/>
      <c r="S36" s="48"/>
      <c r="T36" s="8"/>
      <c r="U36" s="8"/>
    </row>
    <row r="37" spans="2:21" ht="21" customHeight="1">
      <c r="B37" s="8"/>
      <c r="C37" s="81" t="s">
        <v>16</v>
      </c>
      <c r="D37" s="81"/>
      <c r="E37" s="81"/>
      <c r="F37" s="81"/>
      <c r="G37" s="81"/>
      <c r="H37" s="75"/>
      <c r="I37" s="48"/>
      <c r="J37" s="49"/>
      <c r="K37" s="49"/>
      <c r="L37" s="49"/>
      <c r="M37" s="49" t="s">
        <v>16</v>
      </c>
      <c r="N37" s="83" t="s">
        <v>16</v>
      </c>
      <c r="O37" s="83"/>
      <c r="P37" s="83"/>
      <c r="Q37" s="49"/>
      <c r="R37" s="49"/>
      <c r="S37" s="49"/>
      <c r="T37" s="8"/>
      <c r="U37" s="8"/>
    </row>
    <row r="38" spans="2:21" ht="42" customHeight="1">
      <c r="B38" s="8"/>
      <c r="C38" s="81" t="s">
        <v>16</v>
      </c>
      <c r="D38" s="81"/>
      <c r="E38" s="81"/>
      <c r="F38" s="81"/>
      <c r="G38" s="81"/>
      <c r="H38" s="51"/>
      <c r="I38" s="49"/>
      <c r="J38" s="49"/>
      <c r="K38" s="49"/>
      <c r="L38" s="49"/>
      <c r="M38" s="49" t="s">
        <v>16</v>
      </c>
      <c r="N38" s="81" t="s">
        <v>16</v>
      </c>
      <c r="O38" s="81"/>
      <c r="P38" s="48"/>
      <c r="Q38" s="48"/>
      <c r="R38" s="48"/>
      <c r="S38" s="48"/>
      <c r="T38" s="8"/>
      <c r="U38" s="8"/>
    </row>
    <row r="39" spans="2:21" ht="15.75">
      <c r="B39" s="8"/>
      <c r="C39" s="8"/>
      <c r="D39" s="8"/>
      <c r="E39" s="8" t="s">
        <v>16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2:21" ht="15.7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2:21" ht="15.7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2:21" ht="15.7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2:21" ht="15.7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2:21" ht="15.7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2:21" ht="15.7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2:21" ht="15.7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</sheetData>
  <mergeCells count="23">
    <mergeCell ref="E35:I35"/>
    <mergeCell ref="E36:I36"/>
    <mergeCell ref="C37:G37"/>
    <mergeCell ref="M33:O33"/>
    <mergeCell ref="B6:F6"/>
    <mergeCell ref="B7:F7"/>
    <mergeCell ref="B8:F8"/>
    <mergeCell ref="M36:P36"/>
    <mergeCell ref="N38:O38"/>
    <mergeCell ref="C38:G38"/>
    <mergeCell ref="M34:P34"/>
    <mergeCell ref="N37:P37"/>
    <mergeCell ref="E34:I34"/>
    <mergeCell ref="B2:U2"/>
    <mergeCell ref="B3:U3"/>
    <mergeCell ref="B4:Q4"/>
    <mergeCell ref="R4:U4"/>
    <mergeCell ref="M35:P35"/>
    <mergeCell ref="O6:S6"/>
    <mergeCell ref="B9:D9"/>
    <mergeCell ref="G10:I10"/>
    <mergeCell ref="J10:K10"/>
    <mergeCell ref="M10:U10"/>
  </mergeCells>
  <printOptions horizontalCentered="1"/>
  <pageMargins left="0.11811023622047245" right="0" top="0" bottom="0" header="0" footer="0"/>
  <pageSetup paperSize="9" scale="42" fitToHeight="10" orientation="landscape" r:id="rId1"/>
  <headerFooter>
    <oddFooter>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FAISM 2018</vt:lpstr>
      <vt:lpstr>FAISM 2019</vt:lpstr>
      <vt:lpstr>FAISM 2020 PROYECTOS</vt:lpstr>
      <vt:lpstr>FAISM 2020 FINANCIERO</vt:lpstr>
      <vt:lpstr>FORTAMUN 2020</vt:lpstr>
      <vt:lpstr>'FAISM 2020 PROYECTOS'!Área_de_impresión</vt:lpstr>
      <vt:lpstr>'FORTAMUN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Egresos58</dc:creator>
  <cp:lastModifiedBy>User</cp:lastModifiedBy>
  <cp:lastPrinted>2020-10-13T18:22:22Z</cp:lastPrinted>
  <dcterms:created xsi:type="dcterms:W3CDTF">2015-07-02T18:22:57Z</dcterms:created>
  <dcterms:modified xsi:type="dcterms:W3CDTF">2020-10-13T18:29:21Z</dcterms:modified>
</cp:coreProperties>
</file>